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J125"/>
  <c r="F153"/>
  <c r="L125" l="1"/>
  <c r="F115"/>
  <c r="G115"/>
  <c r="H115"/>
  <c r="I115"/>
  <c r="J115"/>
  <c r="L115"/>
  <c r="A116"/>
  <c r="B116"/>
  <c r="F125"/>
  <c r="G125"/>
  <c r="H125"/>
  <c r="I125"/>
  <c r="J126"/>
  <c r="A126"/>
  <c r="B126"/>
  <c r="G126"/>
  <c r="I126"/>
  <c r="F134"/>
  <c r="G134"/>
  <c r="H134"/>
  <c r="I134"/>
  <c r="J134"/>
  <c r="L134"/>
  <c r="A135"/>
  <c r="B135"/>
  <c r="F144"/>
  <c r="G144"/>
  <c r="H144"/>
  <c r="I144"/>
  <c r="J144"/>
  <c r="L144"/>
  <c r="A145"/>
  <c r="B145"/>
  <c r="F145"/>
  <c r="G145"/>
  <c r="H145"/>
  <c r="I145"/>
  <c r="J145"/>
  <c r="G153"/>
  <c r="H153"/>
  <c r="I153"/>
  <c r="J153"/>
  <c r="L153"/>
  <c r="A154"/>
  <c r="B154"/>
  <c r="F163"/>
  <c r="G163"/>
  <c r="H163"/>
  <c r="I163"/>
  <c r="J163"/>
  <c r="L163"/>
  <c r="L164" s="1"/>
  <c r="A164"/>
  <c r="B164"/>
  <c r="F164"/>
  <c r="G164"/>
  <c r="H164"/>
  <c r="I164"/>
  <c r="J164"/>
  <c r="F172"/>
  <c r="G172"/>
  <c r="H172"/>
  <c r="I172"/>
  <c r="J172"/>
  <c r="L172"/>
  <c r="L183" s="1"/>
  <c r="A173"/>
  <c r="B173"/>
  <c r="F182"/>
  <c r="G182"/>
  <c r="H182"/>
  <c r="H183" s="1"/>
  <c r="I182"/>
  <c r="J182"/>
  <c r="L182"/>
  <c r="A183"/>
  <c r="B183"/>
  <c r="F183"/>
  <c r="G183"/>
  <c r="I183"/>
  <c r="F193"/>
  <c r="G193"/>
  <c r="H193"/>
  <c r="I193"/>
  <c r="J193"/>
  <c r="L193"/>
  <c r="A194"/>
  <c r="B194"/>
  <c r="F203"/>
  <c r="G203"/>
  <c r="H203"/>
  <c r="I203"/>
  <c r="J203"/>
  <c r="L203"/>
  <c r="L23"/>
  <c r="J183" l="1"/>
  <c r="L204"/>
  <c r="L145"/>
  <c r="H126"/>
  <c r="F126"/>
  <c r="L126"/>
  <c r="F45"/>
  <c r="B204"/>
  <c r="A204"/>
  <c r="J204"/>
  <c r="I204"/>
  <c r="H204"/>
  <c r="G204"/>
  <c r="F204"/>
  <c r="B105"/>
  <c r="A105"/>
  <c r="L104"/>
  <c r="J104"/>
  <c r="I104"/>
  <c r="H104"/>
  <c r="G104"/>
  <c r="F104"/>
  <c r="B95"/>
  <c r="A95"/>
  <c r="L94"/>
  <c r="J94"/>
  <c r="J105" s="1"/>
  <c r="I94"/>
  <c r="I105" s="1"/>
  <c r="H94"/>
  <c r="H105" s="1"/>
  <c r="G94"/>
  <c r="G105" s="1"/>
  <c r="F94"/>
  <c r="F105" s="1"/>
  <c r="B85"/>
  <c r="A85"/>
  <c r="L84"/>
  <c r="J84"/>
  <c r="I84"/>
  <c r="H84"/>
  <c r="G84"/>
  <c r="F84"/>
  <c r="B75"/>
  <c r="A75"/>
  <c r="L74"/>
  <c r="L85" s="1"/>
  <c r="J74"/>
  <c r="J85" s="1"/>
  <c r="I74"/>
  <c r="I85" s="1"/>
  <c r="H74"/>
  <c r="H85" s="1"/>
  <c r="G74"/>
  <c r="G85" s="1"/>
  <c r="F74"/>
  <c r="F85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G55"/>
  <c r="G66" s="1"/>
  <c r="F55"/>
  <c r="F66" s="1"/>
  <c r="B46"/>
  <c r="A46"/>
  <c r="L45"/>
  <c r="J45"/>
  <c r="I45"/>
  <c r="H45"/>
  <c r="G45"/>
  <c r="B36"/>
  <c r="A36"/>
  <c r="L35"/>
  <c r="J35"/>
  <c r="I35"/>
  <c r="H35"/>
  <c r="G35"/>
  <c r="F35"/>
  <c r="B24"/>
  <c r="A24"/>
  <c r="J23"/>
  <c r="I23"/>
  <c r="I24" s="1"/>
  <c r="H23"/>
  <c r="G23"/>
  <c r="G24" s="1"/>
  <c r="F23"/>
  <c r="B14"/>
  <c r="A14"/>
  <c r="L24"/>
  <c r="F46" l="1"/>
  <c r="G46"/>
  <c r="G205" s="1"/>
  <c r="I46"/>
  <c r="I205" s="1"/>
  <c r="L46"/>
  <c r="L105"/>
  <c r="F24"/>
  <c r="J46"/>
  <c r="J24"/>
  <c r="H66"/>
  <c r="H46"/>
  <c r="H24"/>
  <c r="F205" l="1"/>
  <c r="L205"/>
  <c r="J205"/>
  <c r="H205"/>
</calcChain>
</file>

<file path=xl/sharedStrings.xml><?xml version="1.0" encoding="utf-8"?>
<sst xmlns="http://schemas.openxmlformats.org/spreadsheetml/2006/main" count="413" uniqueCount="127">
  <si>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</si>
  <si>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</si>
  <si>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</si>
  <si>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</si>
  <si>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</si>
  <si>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</si>
  <si>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</si>
  <si>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</si>
  <si>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</si>
  <si>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</si>
  <si>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</si>
  <si>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</si>
  <si>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</si>
  <si>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</si>
  <si>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</si>
  <si>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</si>
  <si>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</si>
  <si>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</si>
  <si>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</si>
  <si>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</si>
  <si>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</si>
  <si>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</si>
  <si>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</si>
  <si>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</si>
  <si>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</si>
  <si>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</si>
  <si>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</si>
  <si>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</si>
  <si>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</si>
  <si>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</si>
  <si>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</si>
  <si>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</si>
  <si>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</si>
  <si>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</si>
  <si>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</si>
  <si>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</si>
  <si>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</si>
  <si>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</si>
  <si>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</si>
  <si>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Верх-Ирменская СОШ</t>
  </si>
  <si>
    <t>директор</t>
  </si>
  <si>
    <t>Кулябин Е.И.</t>
  </si>
  <si>
    <t>Тефтели из говядины</t>
  </si>
  <si>
    <t>54-8м-2020</t>
  </si>
  <si>
    <t>Чай с сахаром</t>
  </si>
  <si>
    <t>54-2гн-2020</t>
  </si>
  <si>
    <t>соус</t>
  </si>
  <si>
    <t>Соус белый</t>
  </si>
  <si>
    <t>54-2соус-2020</t>
  </si>
  <si>
    <t>Каша гречневая рассыпчатая</t>
  </si>
  <si>
    <t>Хлеб пшеничный</t>
  </si>
  <si>
    <t>пром</t>
  </si>
  <si>
    <t>Щи из свежей капусты</t>
  </si>
  <si>
    <t>54-1с-2020</t>
  </si>
  <si>
    <t>54-5г-2020</t>
  </si>
  <si>
    <t>54-6хн-2020</t>
  </si>
  <si>
    <t>Каша пшённая молочная жидкая</t>
  </si>
  <si>
    <t>54-6к-2020</t>
  </si>
  <si>
    <t>Чай с лимоном и сахаром</t>
  </si>
  <si>
    <t>54-3гн-2020</t>
  </si>
  <si>
    <t>Яблоко</t>
  </si>
  <si>
    <t>Печенье</t>
  </si>
  <si>
    <t>Суп картофельный с горохом</t>
  </si>
  <si>
    <t>54-8с-2020</t>
  </si>
  <si>
    <t>Жаркое по- домашнему</t>
  </si>
  <si>
    <t>54-9м-2020</t>
  </si>
  <si>
    <t>Компот из кураги</t>
  </si>
  <si>
    <t>54-2хн-2020</t>
  </si>
  <si>
    <t>Рис отварной</t>
  </si>
  <si>
    <t>54-7г-2020</t>
  </si>
  <si>
    <t>Соус томатный</t>
  </si>
  <si>
    <t>54-3соус-2020</t>
  </si>
  <si>
    <t>Борщ с капустой и картофелем со сметаной</t>
  </si>
  <si>
    <t>54-2с-2020</t>
  </si>
  <si>
    <t>54-2м-2020</t>
  </si>
  <si>
    <t>Компот из клубники</t>
  </si>
  <si>
    <t>54-31хн-2020</t>
  </si>
  <si>
    <t>Каша жидкая молочная рисовая</t>
  </si>
  <si>
    <t>54-21к-2020</t>
  </si>
  <si>
    <t>Сыр в нарезке</t>
  </si>
  <si>
    <t>54-1з-2020</t>
  </si>
  <si>
    <t>Суп крестьянский с крупой гречка</t>
  </si>
  <si>
    <t>54-11с-2020</t>
  </si>
  <si>
    <t>Сок яблочный</t>
  </si>
  <si>
    <t>Курица, тушённая с морковью</t>
  </si>
  <si>
    <t>54-25м-2020</t>
  </si>
  <si>
    <t>54-4г-2020</t>
  </si>
  <si>
    <t>Рассольник Ленинградский</t>
  </si>
  <si>
    <t>54-3с-2020</t>
  </si>
  <si>
    <t>Печень по-строгановски из говядины</t>
  </si>
  <si>
    <t>54-18м-2020</t>
  </si>
  <si>
    <t>54-29м-2020</t>
  </si>
  <si>
    <t>Макароны отварные</t>
  </si>
  <si>
    <t>54-1г-2020</t>
  </si>
  <si>
    <t>Творожок "Ирменский"</t>
  </si>
  <si>
    <t>Котлета из курицы</t>
  </si>
  <si>
    <t>54-5м-2020</t>
  </si>
  <si>
    <t>Кофейный напиток с молоком</t>
  </si>
  <si>
    <t>Фрикаделька из говядины</t>
  </si>
  <si>
    <t>Пюре картофельное</t>
  </si>
  <si>
    <t>54-11г-2020</t>
  </si>
  <si>
    <t>Картофельное пюре</t>
  </si>
  <si>
    <t>54-9р-2022</t>
  </si>
  <si>
    <t>Горошек зелёный</t>
  </si>
  <si>
    <t>54-20з-2020</t>
  </si>
  <si>
    <t>Компот из вишни</t>
  </si>
  <si>
    <t xml:space="preserve">Компот из кураги </t>
  </si>
  <si>
    <t xml:space="preserve">Сдоба молочная </t>
  </si>
  <si>
    <t>Бифштекс с соусом</t>
  </si>
  <si>
    <t>№371</t>
  </si>
  <si>
    <t>Чай с молоком и сахаром</t>
  </si>
  <si>
    <t>54-4гн-2020</t>
  </si>
  <si>
    <t>Каша перловая рассыпчатая</t>
  </si>
  <si>
    <t xml:space="preserve">хлеб </t>
  </si>
  <si>
    <t>кондит.</t>
  </si>
  <si>
    <t>54-25.1к-2020</t>
  </si>
  <si>
    <t>Рыба, запечённая в сметанном соусе(минтай)</t>
  </si>
  <si>
    <t>Бефстроганов из отварной говядины</t>
  </si>
  <si>
    <t>булочное</t>
  </si>
  <si>
    <t>Щи из свежей капусты со сметаной</t>
  </si>
  <si>
    <t>Гуляш из говядины</t>
  </si>
  <si>
    <t>Сдоба шоколадная</t>
  </si>
  <si>
    <t>гор. Напиток</t>
  </si>
  <si>
    <t>Биточек из говядины</t>
  </si>
  <si>
    <t>54-6м</t>
  </si>
  <si>
    <t>Каша вязкая молочная овсяная</t>
  </si>
  <si>
    <t>54-9к-2020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</si>
</sst>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7" xfId="0" applyFont="1" applyBorder="1" applyAlignment="1">
      <alignment horizontal="center" vertical="top" wrapText="1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5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/>
    <xf numFmtId="0" fontId="0" fillId="4" borderId="2" xfId="0" applyFill="1" applyBorder="1"/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0" fillId="4" borderId="14" xfId="0" applyFill="1" applyBorder="1"/>
    <xf numFmtId="0" fontId="3" fillId="4" borderId="1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0" fillId="4" borderId="6" xfId="0" applyFill="1" applyBorder="1"/>
    <xf numFmtId="0" fontId="3" fillId="4" borderId="1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4" borderId="4" xfId="0" applyFill="1" applyBorder="1"/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0" fillId="4" borderId="5" xfId="0" applyFill="1" applyBorder="1"/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0" fillId="5" borderId="2" xfId="0" applyFill="1" applyBorder="1" applyProtection="1">
      <protection locked="0"/>
    </xf>
    <xf numFmtId="0" fontId="0" fillId="5" borderId="2" xfId="0" applyFill="1" applyBorder="1"/>
    <xf numFmtId="0" fontId="3" fillId="0" borderId="0" xfId="0" applyFont="1" applyBorder="1"/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/>
    <xf numFmtId="0" fontId="3" fillId="5" borderId="2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05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A184" sqref="A184:L206"/>
    </sheetView>
  </sheetViews>
  <sheetFormatPr defaultRowHeight="12.75"/>
  <cols>
    <col min="1" max="1" width="3.28515625" style="2" customWidth="1"/>
    <col min="2" max="2" width="3.85546875" style="2" customWidth="1"/>
    <col min="3" max="3" width="6.7109375" style="1" customWidth="1"/>
    <col min="4" max="4" width="12.28515625" style="1" customWidth="1"/>
    <col min="5" max="5" width="41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9" t="s">
        <v>39</v>
      </c>
      <c r="D1" s="80"/>
      <c r="E1" s="80"/>
      <c r="F1" s="9" t="s">
        <v>16</v>
      </c>
      <c r="G1" s="2" t="s">
        <v>17</v>
      </c>
      <c r="H1" s="81" t="s">
        <v>40</v>
      </c>
      <c r="I1" s="81"/>
      <c r="J1" s="81"/>
      <c r="K1" s="81"/>
    </row>
    <row r="2" spans="1:12" ht="18">
      <c r="A2" s="24" t="s">
        <v>6</v>
      </c>
      <c r="C2" s="2"/>
      <c r="G2" s="2" t="s">
        <v>18</v>
      </c>
      <c r="H2" s="81" t="s">
        <v>41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37">
        <v>1</v>
      </c>
      <c r="I3" s="37">
        <v>1</v>
      </c>
      <c r="J3" s="38">
        <v>2025</v>
      </c>
      <c r="K3" s="39"/>
    </row>
    <row r="4" spans="1:12">
      <c r="C4" s="2"/>
      <c r="D4" s="4"/>
      <c r="H4" s="36" t="s">
        <v>36</v>
      </c>
      <c r="I4" s="36" t="s">
        <v>37</v>
      </c>
      <c r="J4" s="36" t="s">
        <v>38</v>
      </c>
    </row>
    <row r="5" spans="1:12" ht="56.25">
      <c r="A5" s="34" t="s">
        <v>14</v>
      </c>
      <c r="B5" s="35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ht="15">
      <c r="A6" s="59">
        <v>1</v>
      </c>
      <c r="B6" s="60">
        <v>1</v>
      </c>
      <c r="C6" s="61" t="s">
        <v>20</v>
      </c>
      <c r="D6" s="5" t="s">
        <v>21</v>
      </c>
      <c r="E6" s="28"/>
      <c r="F6" s="29"/>
      <c r="G6" s="42"/>
      <c r="H6" s="42"/>
      <c r="I6" s="42"/>
      <c r="J6" s="42"/>
      <c r="K6" s="43"/>
      <c r="L6" s="29"/>
    </row>
    <row r="7" spans="1:12" ht="15">
      <c r="A7" s="62"/>
      <c r="B7" s="63"/>
      <c r="C7" s="64"/>
      <c r="D7" s="73" t="s">
        <v>29</v>
      </c>
      <c r="E7" s="31" t="s">
        <v>49</v>
      </c>
      <c r="F7" s="32">
        <v>150</v>
      </c>
      <c r="G7" s="32">
        <v>8.2200000000000006</v>
      </c>
      <c r="H7" s="32">
        <v>6.34</v>
      </c>
      <c r="I7" s="32">
        <v>35.93</v>
      </c>
      <c r="J7" s="32">
        <v>233.7</v>
      </c>
      <c r="K7" s="33" t="s">
        <v>86</v>
      </c>
      <c r="L7" s="32">
        <v>10.19</v>
      </c>
    </row>
    <row r="8" spans="1:12" ht="25.5">
      <c r="A8" s="62"/>
      <c r="B8" s="63"/>
      <c r="C8" s="64"/>
      <c r="D8" s="7" t="s">
        <v>22</v>
      </c>
      <c r="E8" s="31" t="s">
        <v>66</v>
      </c>
      <c r="F8" s="32">
        <v>200</v>
      </c>
      <c r="G8" s="32">
        <v>0.98</v>
      </c>
      <c r="H8" s="32">
        <v>0.05</v>
      </c>
      <c r="I8" s="32">
        <v>15.64</v>
      </c>
      <c r="J8" s="32">
        <v>76.900000000000006</v>
      </c>
      <c r="K8" s="33" t="s">
        <v>67</v>
      </c>
      <c r="L8" s="32">
        <v>8.5399999999999991</v>
      </c>
    </row>
    <row r="9" spans="1:12" ht="15">
      <c r="A9" s="62"/>
      <c r="B9" s="63"/>
      <c r="C9" s="64"/>
      <c r="D9" s="7" t="s">
        <v>23</v>
      </c>
      <c r="E9" s="31" t="s">
        <v>50</v>
      </c>
      <c r="F9" s="32">
        <v>30</v>
      </c>
      <c r="G9" s="32">
        <v>2.2799999999999998</v>
      </c>
      <c r="H9" s="32">
        <v>0.24</v>
      </c>
      <c r="I9" s="32">
        <v>14.76</v>
      </c>
      <c r="J9" s="32">
        <v>70.31</v>
      </c>
      <c r="K9" s="33" t="s">
        <v>51</v>
      </c>
      <c r="L9" s="32">
        <v>2</v>
      </c>
    </row>
    <row r="10" spans="1:12" ht="15.75" thickBot="1">
      <c r="A10" s="62"/>
      <c r="B10" s="63"/>
      <c r="C10" s="64"/>
      <c r="D10" s="7" t="s">
        <v>24</v>
      </c>
      <c r="E10" s="45"/>
      <c r="F10" s="44"/>
      <c r="G10" s="44"/>
      <c r="H10" s="44"/>
      <c r="I10" s="44"/>
      <c r="J10" s="44"/>
      <c r="K10" s="46"/>
      <c r="L10" s="44"/>
    </row>
    <row r="11" spans="1:12" ht="25.5">
      <c r="A11" s="62"/>
      <c r="B11" s="63"/>
      <c r="C11" s="64"/>
      <c r="D11" s="74" t="s">
        <v>28</v>
      </c>
      <c r="E11" s="28" t="s">
        <v>42</v>
      </c>
      <c r="F11" s="29">
        <v>100</v>
      </c>
      <c r="G11" s="42">
        <v>13.62</v>
      </c>
      <c r="H11" s="42">
        <v>11.92</v>
      </c>
      <c r="I11" s="42">
        <v>8.32</v>
      </c>
      <c r="J11" s="42">
        <v>195.1</v>
      </c>
      <c r="K11" s="43" t="s">
        <v>43</v>
      </c>
      <c r="L11" s="29">
        <v>41.07</v>
      </c>
    </row>
    <row r="12" spans="1:12" ht="25.5">
      <c r="A12" s="62"/>
      <c r="B12" s="63"/>
      <c r="C12" s="64"/>
      <c r="D12" s="73" t="s">
        <v>46</v>
      </c>
      <c r="E12" s="31" t="s">
        <v>70</v>
      </c>
      <c r="F12" s="32">
        <v>50</v>
      </c>
      <c r="G12" s="32">
        <v>1.63</v>
      </c>
      <c r="H12" s="32">
        <v>1.22</v>
      </c>
      <c r="I12" s="32">
        <v>4.45</v>
      </c>
      <c r="J12" s="32">
        <v>35.299999999999997</v>
      </c>
      <c r="K12" s="33" t="s">
        <v>71</v>
      </c>
      <c r="L12" s="32">
        <v>3.72</v>
      </c>
    </row>
    <row r="13" spans="1:12" ht="15">
      <c r="A13" s="65"/>
      <c r="B13" s="66"/>
      <c r="C13" s="67"/>
      <c r="D13" s="10" t="s">
        <v>33</v>
      </c>
      <c r="E13" s="8"/>
      <c r="F13" s="11">
        <f>SUM(F6:F12)</f>
        <v>530</v>
      </c>
      <c r="G13" s="11">
        <f>SUM(G6:G12)</f>
        <v>26.73</v>
      </c>
      <c r="H13" s="11">
        <f>SUM(H6:H12)</f>
        <v>19.77</v>
      </c>
      <c r="I13" s="11">
        <f>SUM(I6:I12)</f>
        <v>79.100000000000009</v>
      </c>
      <c r="J13" s="11">
        <f>SUM(J6:J12)</f>
        <v>611.30999999999995</v>
      </c>
      <c r="L13" s="11">
        <f>SUM(L6:L12)</f>
        <v>65.52</v>
      </c>
    </row>
    <row r="14" spans="1:12" ht="15">
      <c r="A14" s="68">
        <f>A6</f>
        <v>1</v>
      </c>
      <c r="B14" s="69">
        <f>B6</f>
        <v>1</v>
      </c>
      <c r="C14" s="70" t="s">
        <v>25</v>
      </c>
      <c r="D14" s="7" t="s">
        <v>26</v>
      </c>
      <c r="E14" s="45"/>
      <c r="F14" s="44"/>
      <c r="G14" s="44"/>
      <c r="H14" s="44"/>
      <c r="I14" s="44"/>
      <c r="J14" s="44"/>
      <c r="K14" s="46"/>
      <c r="L14" s="44"/>
    </row>
    <row r="15" spans="1:12" ht="25.5">
      <c r="A15" s="62"/>
      <c r="B15" s="63"/>
      <c r="C15" s="64"/>
      <c r="D15" s="7" t="s">
        <v>27</v>
      </c>
      <c r="E15" s="31" t="s">
        <v>119</v>
      </c>
      <c r="F15" s="32">
        <v>200</v>
      </c>
      <c r="G15" s="32">
        <v>4.6500000000000004</v>
      </c>
      <c r="H15" s="32">
        <v>5.63</v>
      </c>
      <c r="I15" s="32">
        <v>5.71</v>
      </c>
      <c r="J15" s="32">
        <v>92.2</v>
      </c>
      <c r="K15" s="33" t="s">
        <v>53</v>
      </c>
      <c r="L15" s="32">
        <v>12.78</v>
      </c>
    </row>
    <row r="16" spans="1:12" ht="25.5">
      <c r="A16" s="62"/>
      <c r="B16" s="63"/>
      <c r="C16" s="64"/>
      <c r="D16" s="7" t="s">
        <v>28</v>
      </c>
      <c r="E16" s="45" t="s">
        <v>116</v>
      </c>
      <c r="F16" s="44">
        <v>100</v>
      </c>
      <c r="G16" s="44">
        <v>13.85</v>
      </c>
      <c r="H16" s="44">
        <v>7.41</v>
      </c>
      <c r="I16" s="44">
        <v>6.29</v>
      </c>
      <c r="J16" s="44">
        <v>197.2</v>
      </c>
      <c r="K16" s="54" t="s">
        <v>102</v>
      </c>
      <c r="L16" s="44">
        <v>74.66</v>
      </c>
    </row>
    <row r="17" spans="1:20" ht="15">
      <c r="A17" s="62"/>
      <c r="B17" s="63"/>
      <c r="C17" s="64"/>
      <c r="D17" s="7" t="s">
        <v>29</v>
      </c>
      <c r="E17" s="31" t="s">
        <v>92</v>
      </c>
      <c r="F17" s="32">
        <v>150</v>
      </c>
      <c r="G17" s="32">
        <v>5.32</v>
      </c>
      <c r="H17" s="32">
        <v>4.92</v>
      </c>
      <c r="I17" s="32">
        <v>32.799999999999997</v>
      </c>
      <c r="J17" s="32">
        <v>196.8</v>
      </c>
      <c r="K17" s="33" t="s">
        <v>54</v>
      </c>
      <c r="L17" s="32">
        <v>8.3800000000000008</v>
      </c>
    </row>
    <row r="18" spans="1:20" ht="15">
      <c r="A18" s="62"/>
      <c r="B18" s="63"/>
      <c r="C18" s="64"/>
      <c r="D18" s="7" t="s">
        <v>30</v>
      </c>
      <c r="E18" s="31"/>
      <c r="F18" s="32"/>
      <c r="G18" s="32"/>
      <c r="H18" s="32"/>
      <c r="I18" s="32"/>
      <c r="J18" s="32"/>
      <c r="K18" s="33"/>
      <c r="L18" s="32"/>
    </row>
    <row r="19" spans="1:20" ht="15">
      <c r="A19" s="62"/>
      <c r="B19" s="63"/>
      <c r="C19" s="64"/>
      <c r="D19" s="7" t="s">
        <v>31</v>
      </c>
      <c r="E19" s="31" t="s">
        <v>50</v>
      </c>
      <c r="F19" s="32">
        <v>60</v>
      </c>
      <c r="G19" s="32">
        <v>2.2799999999999998</v>
      </c>
      <c r="H19" s="32">
        <v>0.24</v>
      </c>
      <c r="I19" s="32">
        <v>14.76</v>
      </c>
      <c r="J19" s="32">
        <v>140.62</v>
      </c>
      <c r="K19" s="33" t="s">
        <v>51</v>
      </c>
      <c r="L19" s="32">
        <v>2</v>
      </c>
      <c r="T19" s="75"/>
    </row>
    <row r="20" spans="1:20" ht="15">
      <c r="A20" s="62"/>
      <c r="B20" s="63"/>
      <c r="C20" s="64"/>
      <c r="D20" s="7" t="s">
        <v>32</v>
      </c>
      <c r="E20" s="31"/>
      <c r="F20" s="32"/>
      <c r="G20" s="32"/>
      <c r="H20" s="32"/>
      <c r="I20" s="32"/>
      <c r="J20" s="32"/>
      <c r="K20" s="33"/>
      <c r="L20" s="32"/>
    </row>
    <row r="21" spans="1:20" ht="25.5">
      <c r="A21" s="62"/>
      <c r="B21" s="63"/>
      <c r="C21" s="64"/>
      <c r="D21" s="6" t="s">
        <v>22</v>
      </c>
      <c r="E21" s="31" t="s">
        <v>44</v>
      </c>
      <c r="F21" s="32">
        <v>200</v>
      </c>
      <c r="G21" s="32">
        <v>0.19</v>
      </c>
      <c r="H21" s="32">
        <v>0.04</v>
      </c>
      <c r="I21" s="32">
        <v>6.42</v>
      </c>
      <c r="J21" s="32">
        <v>50.9</v>
      </c>
      <c r="K21" s="33" t="s">
        <v>45</v>
      </c>
      <c r="L21" s="32">
        <v>1.83</v>
      </c>
    </row>
    <row r="22" spans="1:20" ht="15">
      <c r="A22" s="62"/>
      <c r="B22" s="63"/>
      <c r="C22" s="64"/>
      <c r="D22" s="6"/>
      <c r="E22" s="45"/>
      <c r="F22" s="44"/>
      <c r="G22" s="44"/>
      <c r="H22" s="44"/>
      <c r="I22" s="44"/>
      <c r="J22" s="44"/>
      <c r="K22" s="46"/>
      <c r="L22" s="44"/>
    </row>
    <row r="23" spans="1:20" ht="15">
      <c r="A23" s="65"/>
      <c r="B23" s="66"/>
      <c r="C23" s="67"/>
      <c r="D23" s="10" t="s">
        <v>33</v>
      </c>
      <c r="E23" s="8"/>
      <c r="F23" s="11">
        <f>SUM(F14:F22)</f>
        <v>710</v>
      </c>
      <c r="G23" s="11">
        <f t="shared" ref="G23:J23" si="0">SUM(G14:G22)</f>
        <v>26.290000000000003</v>
      </c>
      <c r="H23" s="11">
        <f t="shared" si="0"/>
        <v>18.239999999999998</v>
      </c>
      <c r="I23" s="11">
        <f t="shared" si="0"/>
        <v>65.97999999999999</v>
      </c>
      <c r="J23" s="53">
        <f t="shared" si="0"/>
        <v>677.71999999999991</v>
      </c>
      <c r="K23" s="15"/>
      <c r="L23" s="11">
        <f>SUM(L14:L22)</f>
        <v>99.649999999999991</v>
      </c>
    </row>
    <row r="24" spans="1:20" ht="15.75" thickBot="1">
      <c r="A24" s="18">
        <f>A6</f>
        <v>1</v>
      </c>
      <c r="B24" s="19">
        <f>B6</f>
        <v>1</v>
      </c>
      <c r="C24" s="82" t="s">
        <v>4</v>
      </c>
      <c r="D24" s="83"/>
      <c r="E24" s="20"/>
      <c r="F24" s="21">
        <f>F13+F23</f>
        <v>1240</v>
      </c>
      <c r="G24" s="21">
        <f t="shared" ref="G24:J24" si="1">G13+G23</f>
        <v>53.02</v>
      </c>
      <c r="H24" s="21">
        <f t="shared" si="1"/>
        <v>38.01</v>
      </c>
      <c r="I24" s="21">
        <f t="shared" si="1"/>
        <v>145.07999999999998</v>
      </c>
      <c r="J24" s="21">
        <f t="shared" si="1"/>
        <v>1289.0299999999997</v>
      </c>
      <c r="K24" s="21"/>
      <c r="L24" s="21">
        <f>L13+L23</f>
        <v>165.17</v>
      </c>
    </row>
    <row r="25" spans="1:20" ht="15">
      <c r="A25" s="47"/>
      <c r="B25" s="47"/>
      <c r="C25" s="48"/>
      <c r="D25" s="49"/>
      <c r="E25" s="50"/>
      <c r="F25" s="51"/>
      <c r="G25" s="51"/>
      <c r="H25" s="51"/>
      <c r="I25" s="51"/>
      <c r="J25" s="51"/>
      <c r="K25" s="52"/>
      <c r="L25" s="51"/>
    </row>
    <row r="26" spans="1:20" ht="15">
      <c r="A26" s="47"/>
      <c r="B26" s="47"/>
      <c r="C26" s="48"/>
      <c r="D26" s="49"/>
      <c r="E26" s="50"/>
      <c r="F26" s="51"/>
      <c r="G26" s="51"/>
      <c r="H26" s="51"/>
      <c r="I26" s="51"/>
      <c r="J26" s="51"/>
      <c r="K26" s="52"/>
      <c r="L26" s="51"/>
    </row>
    <row r="27" spans="1:20" ht="15.75" thickBot="1">
      <c r="A27" s="47"/>
      <c r="B27" s="47"/>
      <c r="C27" s="48"/>
      <c r="D27" s="49"/>
      <c r="E27" s="50"/>
      <c r="F27" s="51"/>
      <c r="G27" s="51"/>
      <c r="H27" s="51"/>
      <c r="I27" s="51"/>
      <c r="J27" s="51"/>
      <c r="K27" s="52"/>
      <c r="L27" s="51"/>
    </row>
    <row r="28" spans="1:20" ht="15">
      <c r="A28" s="71">
        <v>1</v>
      </c>
      <c r="B28" s="63">
        <v>2</v>
      </c>
      <c r="C28" s="61" t="s">
        <v>20</v>
      </c>
      <c r="D28" s="5" t="s">
        <v>21</v>
      </c>
      <c r="E28" s="28" t="s">
        <v>56</v>
      </c>
      <c r="F28" s="29">
        <v>200</v>
      </c>
      <c r="G28" s="29">
        <v>8.32</v>
      </c>
      <c r="H28" s="29">
        <v>10.119999999999999</v>
      </c>
      <c r="I28" s="29">
        <v>37.64</v>
      </c>
      <c r="J28" s="29">
        <v>274.89999999999998</v>
      </c>
      <c r="K28" s="30" t="s">
        <v>57</v>
      </c>
      <c r="L28" s="29">
        <v>20.239999999999998</v>
      </c>
    </row>
    <row r="29" spans="1:20" ht="15">
      <c r="A29" s="71"/>
      <c r="B29" s="63"/>
      <c r="C29" s="64"/>
      <c r="D29" s="74"/>
      <c r="E29" s="31"/>
      <c r="F29" s="32"/>
      <c r="G29" s="32"/>
      <c r="H29" s="32"/>
      <c r="I29" s="32"/>
      <c r="J29" s="32"/>
      <c r="K29" s="33"/>
      <c r="L29" s="32"/>
    </row>
    <row r="30" spans="1:20" ht="15">
      <c r="A30" s="71"/>
      <c r="B30" s="63"/>
      <c r="C30" s="64"/>
      <c r="D30" s="7" t="s">
        <v>22</v>
      </c>
      <c r="E30" s="31" t="s">
        <v>97</v>
      </c>
      <c r="F30" s="32">
        <v>200</v>
      </c>
      <c r="G30" s="32">
        <v>3.87</v>
      </c>
      <c r="H30" s="32">
        <v>2.86</v>
      </c>
      <c r="I30" s="32">
        <v>11.19</v>
      </c>
      <c r="J30" s="32">
        <v>86</v>
      </c>
      <c r="K30" s="33" t="s">
        <v>80</v>
      </c>
      <c r="L30" s="32">
        <v>14.84</v>
      </c>
    </row>
    <row r="31" spans="1:20" ht="15">
      <c r="A31" s="71"/>
      <c r="B31" s="63"/>
      <c r="C31" s="64"/>
      <c r="D31" s="7" t="s">
        <v>23</v>
      </c>
      <c r="E31" s="31" t="s">
        <v>50</v>
      </c>
      <c r="F31" s="32">
        <v>60</v>
      </c>
      <c r="G31" s="32">
        <v>2.2799999999999998</v>
      </c>
      <c r="H31" s="32">
        <v>0.24</v>
      </c>
      <c r="I31" s="32">
        <v>14.76</v>
      </c>
      <c r="J31" s="32">
        <v>70.31</v>
      </c>
      <c r="K31" s="33" t="s">
        <v>51</v>
      </c>
      <c r="L31" s="32">
        <v>2</v>
      </c>
    </row>
    <row r="32" spans="1:20" ht="15">
      <c r="A32" s="71"/>
      <c r="B32" s="63"/>
      <c r="C32" s="64"/>
      <c r="D32" s="7" t="s">
        <v>24</v>
      </c>
      <c r="E32" s="31" t="s">
        <v>60</v>
      </c>
      <c r="F32" s="32">
        <v>150</v>
      </c>
      <c r="G32" s="32">
        <v>0.6</v>
      </c>
      <c r="H32" s="32">
        <v>0.6</v>
      </c>
      <c r="I32" s="32">
        <v>14.7</v>
      </c>
      <c r="J32" s="32">
        <v>66.599999999999994</v>
      </c>
      <c r="K32" s="33" t="s">
        <v>51</v>
      </c>
      <c r="L32" s="32">
        <v>40.200000000000003</v>
      </c>
    </row>
    <row r="33" spans="1:12" ht="15">
      <c r="A33" s="71"/>
      <c r="B33" s="63"/>
      <c r="C33" s="64"/>
      <c r="D33" s="73"/>
      <c r="E33" s="45"/>
      <c r="F33" s="44"/>
      <c r="G33" s="44"/>
      <c r="H33" s="44"/>
      <c r="I33" s="44"/>
      <c r="J33" s="44"/>
      <c r="K33" s="46"/>
      <c r="L33" s="44"/>
    </row>
    <row r="34" spans="1:12" ht="15">
      <c r="A34" s="71"/>
      <c r="B34" s="63"/>
      <c r="C34" s="64"/>
      <c r="D34" s="74"/>
      <c r="E34" s="45"/>
      <c r="F34" s="44"/>
      <c r="G34" s="44"/>
      <c r="H34" s="44"/>
      <c r="I34" s="44"/>
      <c r="J34" s="44"/>
      <c r="K34" s="46"/>
      <c r="L34" s="44"/>
    </row>
    <row r="35" spans="1:12" ht="15">
      <c r="A35" s="72"/>
      <c r="B35" s="66"/>
      <c r="C35" s="67"/>
      <c r="D35" s="10" t="s">
        <v>33</v>
      </c>
      <c r="E35" s="8"/>
      <c r="F35" s="11">
        <f>SUM(F28:F34)</f>
        <v>610</v>
      </c>
      <c r="G35" s="11">
        <f t="shared" ref="G35" si="2">SUM(G28:G34)</f>
        <v>15.07</v>
      </c>
      <c r="H35" s="11">
        <f t="shared" ref="H35" si="3">SUM(H28:H34)</f>
        <v>13.819999999999999</v>
      </c>
      <c r="I35" s="11">
        <f t="shared" ref="I35" si="4">SUM(I28:I34)</f>
        <v>78.289999999999992</v>
      </c>
      <c r="J35" s="11">
        <f t="shared" ref="J35:L35" si="5">SUM(J28:J34)</f>
        <v>497.80999999999995</v>
      </c>
      <c r="K35" s="15"/>
      <c r="L35" s="11">
        <f t="shared" si="5"/>
        <v>77.28</v>
      </c>
    </row>
    <row r="36" spans="1:12" ht="15">
      <c r="A36" s="69">
        <f>A28</f>
        <v>1</v>
      </c>
      <c r="B36" s="69">
        <f>B28</f>
        <v>2</v>
      </c>
      <c r="C36" s="70" t="s">
        <v>25</v>
      </c>
      <c r="D36" s="7" t="s">
        <v>26</v>
      </c>
      <c r="E36" s="31"/>
      <c r="F36" s="32"/>
      <c r="G36" s="32"/>
      <c r="H36" s="32"/>
      <c r="I36" s="32"/>
      <c r="J36" s="32"/>
      <c r="K36" s="33"/>
      <c r="L36" s="32"/>
    </row>
    <row r="37" spans="1:12" ht="25.5">
      <c r="A37" s="71"/>
      <c r="B37" s="63"/>
      <c r="C37" s="64"/>
      <c r="D37" s="7" t="s">
        <v>27</v>
      </c>
      <c r="E37" s="41" t="s">
        <v>62</v>
      </c>
      <c r="F37" s="32">
        <v>200</v>
      </c>
      <c r="G37" s="32">
        <v>6.7</v>
      </c>
      <c r="H37" s="32">
        <v>4.58</v>
      </c>
      <c r="I37" s="32">
        <v>16.27</v>
      </c>
      <c r="J37" s="32">
        <v>133.13999999999999</v>
      </c>
      <c r="K37" s="33" t="s">
        <v>63</v>
      </c>
      <c r="L37" s="32">
        <v>11.39</v>
      </c>
    </row>
    <row r="38" spans="1:12" ht="25.5">
      <c r="A38" s="71"/>
      <c r="B38" s="63"/>
      <c r="C38" s="64"/>
      <c r="D38" s="7" t="s">
        <v>28</v>
      </c>
      <c r="E38" s="31" t="s">
        <v>64</v>
      </c>
      <c r="F38" s="32">
        <v>200</v>
      </c>
      <c r="G38" s="32">
        <v>20.059999999999999</v>
      </c>
      <c r="H38" s="32">
        <v>18.8</v>
      </c>
      <c r="I38" s="32">
        <v>17.21</v>
      </c>
      <c r="J38" s="32">
        <v>318</v>
      </c>
      <c r="K38" s="33" t="s">
        <v>65</v>
      </c>
      <c r="L38" s="32">
        <v>55.84</v>
      </c>
    </row>
    <row r="39" spans="1:12" ht="15">
      <c r="A39" s="71"/>
      <c r="B39" s="63"/>
      <c r="C39" s="64"/>
      <c r="D39" s="7" t="s">
        <v>29</v>
      </c>
      <c r="E39" s="31"/>
      <c r="F39" s="32"/>
      <c r="G39" s="32"/>
      <c r="H39" s="32"/>
      <c r="I39" s="32"/>
      <c r="J39" s="32"/>
      <c r="K39" s="33"/>
      <c r="L39" s="32"/>
    </row>
    <row r="40" spans="1:12" ht="25.5">
      <c r="A40" s="71"/>
      <c r="B40" s="63"/>
      <c r="C40" s="64"/>
      <c r="D40" s="7" t="s">
        <v>30</v>
      </c>
      <c r="E40" s="31" t="s">
        <v>75</v>
      </c>
      <c r="F40" s="32">
        <v>200</v>
      </c>
      <c r="G40" s="32">
        <v>0.09</v>
      </c>
      <c r="H40" s="32">
        <v>0</v>
      </c>
      <c r="I40" s="32">
        <v>7.23</v>
      </c>
      <c r="J40" s="32">
        <v>29.3</v>
      </c>
      <c r="K40" s="33" t="s">
        <v>76</v>
      </c>
      <c r="L40" s="32">
        <v>7.88</v>
      </c>
    </row>
    <row r="41" spans="1:12" ht="15">
      <c r="A41" s="71"/>
      <c r="B41" s="63"/>
      <c r="C41" s="64"/>
      <c r="D41" s="7" t="s">
        <v>31</v>
      </c>
      <c r="E41" s="31" t="s">
        <v>50</v>
      </c>
      <c r="F41" s="32">
        <v>70</v>
      </c>
      <c r="G41" s="32">
        <v>2.2799999999999998</v>
      </c>
      <c r="H41" s="32">
        <v>0.24</v>
      </c>
      <c r="I41" s="32">
        <v>14.76</v>
      </c>
      <c r="J41" s="32">
        <v>140.62</v>
      </c>
      <c r="K41" s="33" t="s">
        <v>51</v>
      </c>
      <c r="L41" s="32">
        <v>2</v>
      </c>
    </row>
    <row r="42" spans="1:12" ht="15">
      <c r="A42" s="71"/>
      <c r="B42" s="63"/>
      <c r="C42" s="64"/>
      <c r="D42" s="7" t="s">
        <v>32</v>
      </c>
      <c r="E42" s="31"/>
      <c r="F42" s="32"/>
      <c r="G42" s="32"/>
      <c r="H42" s="32"/>
      <c r="I42" s="32"/>
      <c r="J42" s="32"/>
      <c r="K42" s="33"/>
      <c r="L42" s="32"/>
    </row>
    <row r="43" spans="1:12" ht="15">
      <c r="A43" s="71"/>
      <c r="B43" s="63"/>
      <c r="C43" s="64"/>
      <c r="D43" s="73" t="s">
        <v>114</v>
      </c>
      <c r="E43" s="45" t="s">
        <v>61</v>
      </c>
      <c r="F43" s="44">
        <v>30</v>
      </c>
      <c r="G43" s="44">
        <v>3</v>
      </c>
      <c r="H43" s="44">
        <v>3.92</v>
      </c>
      <c r="I43" s="44">
        <v>29.76</v>
      </c>
      <c r="J43" s="44">
        <v>166.32</v>
      </c>
      <c r="K43" s="46" t="s">
        <v>51</v>
      </c>
      <c r="L43" s="44">
        <v>9.99</v>
      </c>
    </row>
    <row r="44" spans="1:12" ht="15">
      <c r="A44" s="71"/>
      <c r="B44" s="63"/>
      <c r="C44" s="64"/>
      <c r="D44" s="73"/>
      <c r="E44" s="45"/>
      <c r="F44" s="44"/>
      <c r="G44" s="44"/>
      <c r="H44" s="44"/>
      <c r="I44" s="44"/>
      <c r="J44" s="44"/>
      <c r="K44" s="46"/>
      <c r="L44" s="44"/>
    </row>
    <row r="45" spans="1:12" ht="15">
      <c r="A45" s="72"/>
      <c r="B45" s="66"/>
      <c r="C45" s="67"/>
      <c r="D45" s="10" t="s">
        <v>33</v>
      </c>
      <c r="E45" s="8"/>
      <c r="F45" s="53">
        <f>SUM(F36:F44)</f>
        <v>700</v>
      </c>
      <c r="G45" s="11">
        <f t="shared" ref="G45" si="6">SUM(G36:G44)</f>
        <v>32.129999999999995</v>
      </c>
      <c r="H45" s="11">
        <f t="shared" ref="H45" si="7">SUM(H36:H44)</f>
        <v>27.54</v>
      </c>
      <c r="I45" s="11">
        <f t="shared" ref="I45" si="8">SUM(I36:I44)</f>
        <v>85.23</v>
      </c>
      <c r="J45" s="11">
        <f t="shared" ref="J45:L45" si="9">SUM(J36:J44)</f>
        <v>787.37999999999988</v>
      </c>
      <c r="K45" s="15"/>
      <c r="L45" s="11">
        <f t="shared" si="9"/>
        <v>87.1</v>
      </c>
    </row>
    <row r="46" spans="1:12" ht="15.75" customHeight="1" thickBot="1">
      <c r="A46" s="22">
        <f>A28</f>
        <v>1</v>
      </c>
      <c r="B46" s="22">
        <f>B28</f>
        <v>2</v>
      </c>
      <c r="C46" s="82" t="s">
        <v>4</v>
      </c>
      <c r="D46" s="83"/>
      <c r="E46" s="20"/>
      <c r="F46" s="21">
        <f>F35+F45</f>
        <v>1310</v>
      </c>
      <c r="G46" s="21">
        <f t="shared" ref="G46" si="10">G35+G45</f>
        <v>47.199999999999996</v>
      </c>
      <c r="H46" s="21">
        <f t="shared" ref="H46" si="11">H35+H45</f>
        <v>41.36</v>
      </c>
      <c r="I46" s="21">
        <f t="shared" ref="I46" si="12">I35+I45</f>
        <v>163.51999999999998</v>
      </c>
      <c r="J46" s="21">
        <f t="shared" ref="J46:L46" si="13">J35+J45</f>
        <v>1285.1899999999998</v>
      </c>
      <c r="K46" s="21"/>
      <c r="L46" s="21">
        <f t="shared" si="13"/>
        <v>164.38</v>
      </c>
    </row>
    <row r="47" spans="1:12" ht="15.75" customHeight="1" thickBot="1">
      <c r="A47" s="47"/>
      <c r="B47" s="47"/>
      <c r="C47" s="48"/>
      <c r="D47" s="49"/>
      <c r="E47" s="50"/>
      <c r="F47" s="51"/>
      <c r="G47" s="51"/>
      <c r="H47" s="51"/>
      <c r="I47" s="51"/>
      <c r="J47" s="51"/>
      <c r="K47" s="52"/>
      <c r="L47" s="51"/>
    </row>
    <row r="48" spans="1:12" ht="15">
      <c r="A48" s="59">
        <v>1</v>
      </c>
      <c r="B48" s="60">
        <v>3</v>
      </c>
      <c r="C48" s="61" t="s">
        <v>20</v>
      </c>
      <c r="D48" s="5" t="s">
        <v>21</v>
      </c>
      <c r="E48" s="28"/>
      <c r="F48" s="29"/>
      <c r="G48" s="29"/>
      <c r="H48" s="29"/>
      <c r="I48" s="29"/>
      <c r="J48" s="29"/>
      <c r="K48" s="30"/>
      <c r="L48" s="29"/>
    </row>
    <row r="49" spans="1:12" ht="25.5">
      <c r="A49" s="62"/>
      <c r="B49" s="63"/>
      <c r="C49" s="64"/>
      <c r="D49" s="74" t="s">
        <v>29</v>
      </c>
      <c r="E49" s="45" t="s">
        <v>99</v>
      </c>
      <c r="F49" s="44">
        <v>150</v>
      </c>
      <c r="G49" s="44">
        <v>3.07</v>
      </c>
      <c r="H49" s="44">
        <v>5.31</v>
      </c>
      <c r="I49" s="44">
        <v>19.82</v>
      </c>
      <c r="J49" s="44">
        <v>139.4</v>
      </c>
      <c r="K49" s="46" t="s">
        <v>100</v>
      </c>
      <c r="L49" s="44">
        <v>18.059999999999999</v>
      </c>
    </row>
    <row r="50" spans="1:12" ht="15">
      <c r="A50" s="62"/>
      <c r="B50" s="63"/>
      <c r="C50" s="64"/>
      <c r="D50" s="7" t="s">
        <v>22</v>
      </c>
      <c r="E50" s="31"/>
      <c r="F50" s="32"/>
      <c r="G50" s="32"/>
      <c r="H50" s="32"/>
      <c r="I50" s="32"/>
      <c r="J50" s="32"/>
      <c r="K50" s="33"/>
      <c r="L50" s="32"/>
    </row>
    <row r="51" spans="1:12" ht="15">
      <c r="A51" s="62"/>
      <c r="B51" s="63"/>
      <c r="C51" s="64"/>
      <c r="D51" s="7" t="s">
        <v>113</v>
      </c>
      <c r="E51" s="31" t="s">
        <v>50</v>
      </c>
      <c r="F51" s="32">
        <v>60</v>
      </c>
      <c r="G51" s="32">
        <v>2.2799999999999998</v>
      </c>
      <c r="H51" s="32">
        <v>0.24</v>
      </c>
      <c r="I51" s="32">
        <v>14.76</v>
      </c>
      <c r="J51" s="32">
        <v>140.62</v>
      </c>
      <c r="K51" s="33" t="s">
        <v>51</v>
      </c>
      <c r="L51" s="32">
        <v>2</v>
      </c>
    </row>
    <row r="52" spans="1:12" ht="15.75" thickBot="1">
      <c r="A52" s="62"/>
      <c r="B52" s="63"/>
      <c r="C52" s="64"/>
      <c r="D52" s="7" t="s">
        <v>24</v>
      </c>
      <c r="E52" s="31"/>
      <c r="F52" s="32"/>
      <c r="G52" s="32"/>
      <c r="H52" s="32"/>
      <c r="I52" s="32"/>
      <c r="J52" s="32"/>
      <c r="K52" s="33"/>
      <c r="L52" s="32"/>
    </row>
    <row r="53" spans="1:12" ht="25.5">
      <c r="A53" s="62"/>
      <c r="B53" s="63"/>
      <c r="C53" s="64"/>
      <c r="D53" s="74" t="s">
        <v>28</v>
      </c>
      <c r="E53" s="28" t="s">
        <v>95</v>
      </c>
      <c r="F53" s="29">
        <v>100</v>
      </c>
      <c r="G53" s="29">
        <v>19.09</v>
      </c>
      <c r="H53" s="29">
        <v>4.32</v>
      </c>
      <c r="I53" s="29">
        <v>13.37</v>
      </c>
      <c r="J53" s="29">
        <v>168.7</v>
      </c>
      <c r="K53" s="30" t="s">
        <v>96</v>
      </c>
      <c r="L53" s="29">
        <v>43.44</v>
      </c>
    </row>
    <row r="54" spans="1:12" ht="15">
      <c r="A54" s="62"/>
      <c r="B54" s="63"/>
      <c r="C54" s="64"/>
      <c r="D54" s="74" t="s">
        <v>30</v>
      </c>
      <c r="E54" s="31" t="s">
        <v>83</v>
      </c>
      <c r="F54" s="32">
        <v>200</v>
      </c>
      <c r="G54" s="32">
        <v>0.5</v>
      </c>
      <c r="H54" s="32">
        <v>0.1</v>
      </c>
      <c r="I54" s="32">
        <v>10.1</v>
      </c>
      <c r="J54" s="32">
        <v>66</v>
      </c>
      <c r="K54" s="33" t="s">
        <v>51</v>
      </c>
      <c r="L54" s="32">
        <v>25.4</v>
      </c>
    </row>
    <row r="55" spans="1:12" ht="15">
      <c r="A55" s="65"/>
      <c r="B55" s="66"/>
      <c r="C55" s="67"/>
      <c r="D55" s="10" t="s">
        <v>33</v>
      </c>
      <c r="E55" s="8"/>
      <c r="F55" s="11">
        <f>SUM(F48:F54)</f>
        <v>510</v>
      </c>
      <c r="G55" s="11">
        <f t="shared" ref="G55" si="14">SUM(G48:G54)</f>
        <v>24.939999999999998</v>
      </c>
      <c r="H55" s="11">
        <f t="shared" ref="H55" si="15">SUM(H48:H54)</f>
        <v>9.9700000000000006</v>
      </c>
      <c r="I55" s="11">
        <f t="shared" ref="I55" si="16">SUM(I48:I54)</f>
        <v>58.05</v>
      </c>
      <c r="J55" s="11">
        <f t="shared" ref="J55:L55" si="17">SUM(J48:J54)</f>
        <v>514.72</v>
      </c>
      <c r="K55" s="15"/>
      <c r="L55" s="11">
        <f t="shared" si="17"/>
        <v>88.9</v>
      </c>
    </row>
    <row r="56" spans="1:12" ht="15">
      <c r="A56" s="68">
        <f>A48</f>
        <v>1</v>
      </c>
      <c r="B56" s="69">
        <f>B48</f>
        <v>3</v>
      </c>
      <c r="C56" s="70" t="s">
        <v>25</v>
      </c>
      <c r="D56" s="7" t="s">
        <v>26</v>
      </c>
      <c r="E56" s="45"/>
      <c r="F56" s="44"/>
      <c r="G56" s="44"/>
      <c r="H56" s="44"/>
      <c r="I56" s="44"/>
      <c r="J56" s="44"/>
      <c r="K56" s="46"/>
      <c r="L56" s="44"/>
    </row>
    <row r="57" spans="1:12" ht="25.5">
      <c r="A57" s="62"/>
      <c r="B57" s="63"/>
      <c r="C57" s="64"/>
      <c r="D57" s="7" t="s">
        <v>27</v>
      </c>
      <c r="E57" s="31" t="s">
        <v>72</v>
      </c>
      <c r="F57" s="32">
        <v>200</v>
      </c>
      <c r="G57" s="32">
        <v>4.7</v>
      </c>
      <c r="H57" s="32">
        <v>6.1</v>
      </c>
      <c r="I57" s="32">
        <v>10.1</v>
      </c>
      <c r="J57" s="32">
        <v>114.22</v>
      </c>
      <c r="K57" s="33" t="s">
        <v>73</v>
      </c>
      <c r="L57" s="32">
        <v>13.41</v>
      </c>
    </row>
    <row r="58" spans="1:12" ht="25.5">
      <c r="A58" s="62"/>
      <c r="B58" s="63"/>
      <c r="C58" s="64"/>
      <c r="D58" s="7" t="s">
        <v>28</v>
      </c>
      <c r="E58" s="45" t="s">
        <v>98</v>
      </c>
      <c r="F58" s="44">
        <v>100</v>
      </c>
      <c r="G58" s="44">
        <v>13.68</v>
      </c>
      <c r="H58" s="44">
        <v>12.16</v>
      </c>
      <c r="I58" s="44">
        <v>6.76</v>
      </c>
      <c r="J58" s="44">
        <v>191.2</v>
      </c>
      <c r="K58" s="46" t="s">
        <v>91</v>
      </c>
      <c r="L58" s="44">
        <v>39.909999999999997</v>
      </c>
    </row>
    <row r="59" spans="1:12" ht="15">
      <c r="A59" s="62"/>
      <c r="B59" s="63"/>
      <c r="C59" s="64"/>
      <c r="D59" s="7" t="s">
        <v>29</v>
      </c>
      <c r="E59" s="31" t="s">
        <v>112</v>
      </c>
      <c r="F59" s="32">
        <v>150</v>
      </c>
      <c r="G59" s="32">
        <v>4.4000000000000004</v>
      </c>
      <c r="H59" s="32">
        <v>5.9</v>
      </c>
      <c r="I59" s="32">
        <v>30.5</v>
      </c>
      <c r="J59" s="32">
        <v>192.9</v>
      </c>
      <c r="K59" s="33" t="s">
        <v>54</v>
      </c>
      <c r="L59" s="32">
        <v>8.77</v>
      </c>
    </row>
    <row r="60" spans="1:12" ht="15">
      <c r="A60" s="62"/>
      <c r="B60" s="63"/>
      <c r="C60" s="64"/>
      <c r="D60" s="7" t="s">
        <v>30</v>
      </c>
      <c r="E60" s="31"/>
      <c r="F60" s="32"/>
      <c r="G60" s="32"/>
      <c r="H60" s="32"/>
      <c r="I60" s="32"/>
      <c r="J60" s="32"/>
      <c r="K60" s="33"/>
      <c r="L60" s="32"/>
    </row>
    <row r="61" spans="1:12" ht="15">
      <c r="A61" s="62"/>
      <c r="B61" s="63"/>
      <c r="C61" s="64"/>
      <c r="D61" s="7" t="s">
        <v>31</v>
      </c>
      <c r="E61" s="31" t="s">
        <v>50</v>
      </c>
      <c r="F61" s="32">
        <v>60</v>
      </c>
      <c r="G61" s="32">
        <v>2.2799999999999998</v>
      </c>
      <c r="H61" s="32">
        <v>0.24</v>
      </c>
      <c r="I61" s="32">
        <v>14.76</v>
      </c>
      <c r="J61" s="32">
        <v>140.62</v>
      </c>
      <c r="K61" s="33" t="s">
        <v>51</v>
      </c>
      <c r="L61" s="32">
        <v>2</v>
      </c>
    </row>
    <row r="62" spans="1:12" ht="15">
      <c r="A62" s="62"/>
      <c r="B62" s="63"/>
      <c r="C62" s="64"/>
      <c r="D62" s="7" t="s">
        <v>32</v>
      </c>
      <c r="E62" s="31"/>
      <c r="F62" s="32"/>
      <c r="G62" s="32"/>
      <c r="H62" s="32"/>
      <c r="I62" s="32"/>
      <c r="J62" s="32"/>
      <c r="K62" s="33"/>
      <c r="L62" s="32"/>
    </row>
    <row r="63" spans="1:12" ht="25.5">
      <c r="A63" s="62"/>
      <c r="B63" s="63"/>
      <c r="C63" s="64"/>
      <c r="D63" s="73" t="s">
        <v>46</v>
      </c>
      <c r="E63" s="31" t="s">
        <v>47</v>
      </c>
      <c r="F63" s="32">
        <v>50</v>
      </c>
      <c r="G63" s="32">
        <v>1.37</v>
      </c>
      <c r="H63" s="32">
        <v>1.89</v>
      </c>
      <c r="I63" s="32">
        <v>2.17</v>
      </c>
      <c r="J63" s="32">
        <v>41.1</v>
      </c>
      <c r="K63" s="33" t="s">
        <v>48</v>
      </c>
      <c r="L63" s="57">
        <v>4.37</v>
      </c>
    </row>
    <row r="64" spans="1:12" ht="25.5">
      <c r="A64" s="62"/>
      <c r="B64" s="63"/>
      <c r="C64" s="64"/>
      <c r="D64" s="6" t="s">
        <v>122</v>
      </c>
      <c r="E64" s="31" t="s">
        <v>58</v>
      </c>
      <c r="F64" s="32">
        <v>200</v>
      </c>
      <c r="G64" s="32">
        <v>0.25</v>
      </c>
      <c r="H64" s="32">
        <v>0.05</v>
      </c>
      <c r="I64" s="32">
        <v>6.61</v>
      </c>
      <c r="J64" s="32">
        <v>27.9</v>
      </c>
      <c r="K64" s="33" t="s">
        <v>59</v>
      </c>
      <c r="L64" s="32">
        <v>3.71</v>
      </c>
    </row>
    <row r="65" spans="1:12" ht="15">
      <c r="A65" s="65"/>
      <c r="B65" s="66"/>
      <c r="C65" s="67"/>
      <c r="D65" s="10" t="s">
        <v>33</v>
      </c>
      <c r="E65" s="8"/>
      <c r="F65" s="53">
        <f>SUM(F56:F64)</f>
        <v>760</v>
      </c>
      <c r="G65" s="11">
        <f t="shared" ref="G65" si="18">SUM(G56:G64)</f>
        <v>26.680000000000003</v>
      </c>
      <c r="H65" s="11">
        <f t="shared" ref="H65" si="19">SUM(H56:H64)</f>
        <v>26.339999999999996</v>
      </c>
      <c r="I65" s="11">
        <f t="shared" ref="I65" si="20">SUM(I56:I64)</f>
        <v>70.899999999999991</v>
      </c>
      <c r="J65" s="11">
        <f t="shared" ref="J65:L65" si="21">SUM(J56:J64)</f>
        <v>707.93999999999994</v>
      </c>
      <c r="K65" s="15"/>
      <c r="L65" s="11">
        <f t="shared" si="21"/>
        <v>72.169999999999987</v>
      </c>
    </row>
    <row r="66" spans="1:12" ht="15.75" customHeight="1">
      <c r="A66" s="18">
        <f>A48</f>
        <v>1</v>
      </c>
      <c r="B66" s="19">
        <f>B48</f>
        <v>3</v>
      </c>
      <c r="C66" s="82" t="s">
        <v>4</v>
      </c>
      <c r="D66" s="83"/>
      <c r="E66" s="20"/>
      <c r="F66" s="21">
        <f>F55+F65</f>
        <v>1270</v>
      </c>
      <c r="G66" s="21">
        <f t="shared" ref="G66" si="22">G55+G65</f>
        <v>51.620000000000005</v>
      </c>
      <c r="H66" s="21">
        <f t="shared" ref="H66" si="23">H55+H65</f>
        <v>36.309999999999995</v>
      </c>
      <c r="I66" s="21">
        <f t="shared" ref="I66" si="24">I55+I65</f>
        <v>128.94999999999999</v>
      </c>
      <c r="J66" s="21">
        <f t="shared" ref="J66:L66" si="25">J55+J65</f>
        <v>1222.6599999999999</v>
      </c>
      <c r="K66" s="21"/>
      <c r="L66" s="21">
        <f t="shared" si="25"/>
        <v>161.07</v>
      </c>
    </row>
    <row r="67" spans="1:12" ht="25.5">
      <c r="A67" s="59">
        <v>1</v>
      </c>
      <c r="B67" s="60">
        <v>4</v>
      </c>
      <c r="C67" s="61" t="s">
        <v>20</v>
      </c>
      <c r="D67" s="5" t="s">
        <v>21</v>
      </c>
      <c r="E67" s="28" t="s">
        <v>77</v>
      </c>
      <c r="F67" s="29">
        <v>200</v>
      </c>
      <c r="G67" s="29">
        <v>5.28</v>
      </c>
      <c r="H67" s="29">
        <v>5.42</v>
      </c>
      <c r="I67" s="29">
        <v>28.66</v>
      </c>
      <c r="J67" s="29">
        <v>184.5</v>
      </c>
      <c r="K67" s="30" t="s">
        <v>115</v>
      </c>
      <c r="L67" s="29">
        <v>18.03</v>
      </c>
    </row>
    <row r="68" spans="1:12" ht="15">
      <c r="A68" s="62"/>
      <c r="B68" s="63"/>
      <c r="C68" s="64"/>
      <c r="D68" s="73"/>
      <c r="E68" s="31"/>
      <c r="F68" s="32"/>
      <c r="G68" s="32"/>
      <c r="H68" s="32"/>
      <c r="I68" s="32"/>
      <c r="J68" s="32"/>
      <c r="K68" s="33"/>
      <c r="L68" s="32"/>
    </row>
    <row r="69" spans="1:12" ht="25.5">
      <c r="A69" s="62"/>
      <c r="B69" s="63"/>
      <c r="C69" s="64"/>
      <c r="D69" s="7" t="s">
        <v>22</v>
      </c>
      <c r="E69" s="31" t="s">
        <v>110</v>
      </c>
      <c r="F69" s="32">
        <v>200</v>
      </c>
      <c r="G69" s="32">
        <v>1.55</v>
      </c>
      <c r="H69" s="32">
        <v>1.1399999999999999</v>
      </c>
      <c r="I69" s="32">
        <v>8.6</v>
      </c>
      <c r="J69" s="32">
        <v>50.9</v>
      </c>
      <c r="K69" s="33" t="s">
        <v>111</v>
      </c>
      <c r="L69" s="32">
        <v>5.56</v>
      </c>
    </row>
    <row r="70" spans="1:12" ht="15">
      <c r="A70" s="62"/>
      <c r="B70" s="63"/>
      <c r="C70" s="64"/>
      <c r="D70" s="7" t="s">
        <v>23</v>
      </c>
      <c r="E70" s="31" t="s">
        <v>50</v>
      </c>
      <c r="F70" s="32">
        <v>60</v>
      </c>
      <c r="G70" s="32">
        <v>2.2799999999999998</v>
      </c>
      <c r="H70" s="32">
        <v>0.24</v>
      </c>
      <c r="I70" s="32">
        <v>14.76</v>
      </c>
      <c r="J70" s="32">
        <v>140.62</v>
      </c>
      <c r="K70" s="33" t="s">
        <v>51</v>
      </c>
      <c r="L70" s="32">
        <v>2</v>
      </c>
    </row>
    <row r="71" spans="1:12" ht="15">
      <c r="A71" s="62"/>
      <c r="B71" s="63"/>
      <c r="C71" s="64"/>
      <c r="D71" s="7" t="s">
        <v>24</v>
      </c>
      <c r="E71" s="31"/>
      <c r="F71" s="32"/>
      <c r="G71" s="32"/>
      <c r="H71" s="32"/>
      <c r="I71" s="32"/>
      <c r="J71" s="32"/>
      <c r="K71" s="33"/>
      <c r="L71" s="32"/>
    </row>
    <row r="72" spans="1:12" ht="15">
      <c r="A72" s="62"/>
      <c r="B72" s="63"/>
      <c r="C72" s="64"/>
      <c r="D72" s="74" t="s">
        <v>26</v>
      </c>
      <c r="E72" s="31" t="s">
        <v>79</v>
      </c>
      <c r="F72" s="44">
        <v>60</v>
      </c>
      <c r="G72" s="32">
        <v>6.69</v>
      </c>
      <c r="H72" s="32">
        <v>8.85</v>
      </c>
      <c r="I72" s="32">
        <v>0</v>
      </c>
      <c r="J72" s="32">
        <v>107.5</v>
      </c>
      <c r="K72" s="33" t="s">
        <v>80</v>
      </c>
      <c r="L72" s="32">
        <v>31.64</v>
      </c>
    </row>
    <row r="73" spans="1:12" ht="15">
      <c r="A73" s="62"/>
      <c r="B73" s="63"/>
      <c r="C73" s="64"/>
      <c r="D73" s="74"/>
      <c r="E73" s="45"/>
      <c r="F73" s="44"/>
      <c r="G73" s="44"/>
      <c r="H73" s="44"/>
      <c r="I73" s="44"/>
      <c r="J73" s="44"/>
      <c r="K73" s="46"/>
      <c r="L73" s="44"/>
    </row>
    <row r="74" spans="1:12" ht="15">
      <c r="A74" s="65"/>
      <c r="B74" s="66"/>
      <c r="C74" s="67"/>
      <c r="D74" s="10" t="s">
        <v>33</v>
      </c>
      <c r="E74" s="8"/>
      <c r="F74" s="11">
        <f>SUM(F67:F73)</f>
        <v>520</v>
      </c>
      <c r="G74" s="11">
        <f>SUM(G67:G73)</f>
        <v>15.8</v>
      </c>
      <c r="H74" s="11">
        <f>SUM(H67:H73)</f>
        <v>15.649999999999999</v>
      </c>
      <c r="I74" s="11">
        <f>SUM(I67:I73)</f>
        <v>52.019999999999996</v>
      </c>
      <c r="J74" s="11">
        <f>SUM(J67:J73)</f>
        <v>483.52</v>
      </c>
      <c r="K74" s="15"/>
      <c r="L74" s="11">
        <f>SUM(L67:L73)</f>
        <v>57.230000000000004</v>
      </c>
    </row>
    <row r="75" spans="1:12" ht="15">
      <c r="A75" s="68">
        <f>A67</f>
        <v>1</v>
      </c>
      <c r="B75" s="69">
        <f>B67</f>
        <v>4</v>
      </c>
      <c r="C75" s="70" t="s">
        <v>25</v>
      </c>
      <c r="D75" s="7" t="s">
        <v>26</v>
      </c>
      <c r="E75" s="31"/>
      <c r="F75" s="32"/>
      <c r="G75" s="32"/>
      <c r="H75" s="32"/>
      <c r="I75" s="32"/>
      <c r="J75" s="32"/>
      <c r="K75" s="33"/>
      <c r="L75" s="32"/>
    </row>
    <row r="76" spans="1:12" ht="25.5">
      <c r="A76" s="62"/>
      <c r="B76" s="63"/>
      <c r="C76" s="64"/>
      <c r="D76" s="7" t="s">
        <v>27</v>
      </c>
      <c r="E76" s="31" t="s">
        <v>81</v>
      </c>
      <c r="F76" s="32">
        <v>200</v>
      </c>
      <c r="G76" s="32">
        <v>4.95</v>
      </c>
      <c r="H76" s="32">
        <v>5.77</v>
      </c>
      <c r="I76" s="32">
        <v>11.28</v>
      </c>
      <c r="J76" s="32">
        <v>116.88</v>
      </c>
      <c r="K76" s="33" t="s">
        <v>82</v>
      </c>
      <c r="L76" s="32">
        <v>11.64</v>
      </c>
    </row>
    <row r="77" spans="1:12" ht="25.5">
      <c r="A77" s="62"/>
      <c r="B77" s="63"/>
      <c r="C77" s="64"/>
      <c r="D77" s="7" t="s">
        <v>28</v>
      </c>
      <c r="E77" s="45" t="s">
        <v>120</v>
      </c>
      <c r="F77" s="44">
        <v>100</v>
      </c>
      <c r="G77" s="44">
        <v>20.399999999999999</v>
      </c>
      <c r="H77" s="44">
        <v>20.399999999999999</v>
      </c>
      <c r="I77" s="44">
        <v>4.7</v>
      </c>
      <c r="J77" s="44">
        <v>283.60000000000002</v>
      </c>
      <c r="K77" s="54" t="s">
        <v>74</v>
      </c>
      <c r="L77" s="44">
        <v>71.27</v>
      </c>
    </row>
    <row r="78" spans="1:12" ht="15">
      <c r="A78" s="62"/>
      <c r="B78" s="63"/>
      <c r="C78" s="64"/>
      <c r="D78" s="7" t="s">
        <v>29</v>
      </c>
      <c r="E78" s="31" t="s">
        <v>49</v>
      </c>
      <c r="F78" s="32">
        <v>150</v>
      </c>
      <c r="G78" s="32">
        <v>8.2200000000000006</v>
      </c>
      <c r="H78" s="32">
        <v>6.34</v>
      </c>
      <c r="I78" s="32">
        <v>35.93</v>
      </c>
      <c r="J78" s="32">
        <v>233.7</v>
      </c>
      <c r="K78" s="33" t="s">
        <v>86</v>
      </c>
      <c r="L78" s="32">
        <v>10.19</v>
      </c>
    </row>
    <row r="79" spans="1:12" ht="25.5">
      <c r="A79" s="62"/>
      <c r="B79" s="63"/>
      <c r="C79" s="64"/>
      <c r="D79" s="7" t="s">
        <v>30</v>
      </c>
      <c r="E79" s="31" t="s">
        <v>106</v>
      </c>
      <c r="F79" s="32">
        <v>200</v>
      </c>
      <c r="G79" s="32">
        <v>0.98</v>
      </c>
      <c r="H79" s="32">
        <v>0.05</v>
      </c>
      <c r="I79" s="32">
        <v>15.64</v>
      </c>
      <c r="J79" s="32">
        <v>66.900000000000006</v>
      </c>
      <c r="K79" s="33" t="s">
        <v>67</v>
      </c>
      <c r="L79" s="32">
        <v>8.5399999999999991</v>
      </c>
    </row>
    <row r="80" spans="1:12" ht="15">
      <c r="A80" s="62"/>
      <c r="B80" s="63"/>
      <c r="C80" s="64"/>
      <c r="D80" s="7" t="s">
        <v>31</v>
      </c>
      <c r="E80" s="31" t="s">
        <v>50</v>
      </c>
      <c r="F80" s="32">
        <v>60</v>
      </c>
      <c r="G80" s="32">
        <v>2.2799999999999998</v>
      </c>
      <c r="H80" s="32">
        <v>0.24</v>
      </c>
      <c r="I80" s="32">
        <v>14.76</v>
      </c>
      <c r="J80" s="32">
        <v>140.62</v>
      </c>
      <c r="K80" s="33" t="s">
        <v>51</v>
      </c>
      <c r="L80" s="32">
        <v>2</v>
      </c>
    </row>
    <row r="81" spans="1:12" ht="15">
      <c r="A81" s="62"/>
      <c r="B81" s="63"/>
      <c r="C81" s="64"/>
      <c r="D81" s="7" t="s">
        <v>32</v>
      </c>
      <c r="E81" s="31"/>
      <c r="F81" s="32"/>
      <c r="G81" s="32"/>
      <c r="H81" s="32"/>
      <c r="I81" s="32"/>
      <c r="J81" s="32"/>
      <c r="K81" s="33"/>
      <c r="L81" s="32"/>
    </row>
    <row r="82" spans="1:12" ht="15">
      <c r="A82" s="62"/>
      <c r="B82" s="63"/>
      <c r="C82" s="64"/>
      <c r="D82" s="73"/>
      <c r="E82" s="45"/>
      <c r="F82" s="44"/>
      <c r="G82" s="44"/>
      <c r="H82" s="44"/>
      <c r="I82" s="44"/>
      <c r="J82" s="44"/>
      <c r="K82" s="46"/>
      <c r="L82" s="44"/>
    </row>
    <row r="83" spans="1:12" ht="15">
      <c r="A83" s="62"/>
      <c r="B83" s="63"/>
      <c r="C83" s="64"/>
      <c r="D83" s="73"/>
      <c r="E83" s="31"/>
      <c r="F83" s="32"/>
      <c r="G83" s="32"/>
      <c r="H83" s="32"/>
      <c r="I83" s="32"/>
      <c r="J83" s="32"/>
      <c r="K83" s="33"/>
      <c r="L83" s="32"/>
    </row>
    <row r="84" spans="1:12" ht="15">
      <c r="A84" s="65"/>
      <c r="B84" s="66"/>
      <c r="C84" s="67"/>
      <c r="D84" s="10" t="s">
        <v>33</v>
      </c>
      <c r="E84" s="8"/>
      <c r="F84" s="11">
        <f>SUM(F75:F83)</f>
        <v>710</v>
      </c>
      <c r="G84" s="11">
        <f>SUM(G75:G83)</f>
        <v>36.83</v>
      </c>
      <c r="H84" s="11">
        <f>SUM(H75:H83)</f>
        <v>32.799999999999997</v>
      </c>
      <c r="I84" s="11">
        <f>SUM(I75:I83)</f>
        <v>82.31</v>
      </c>
      <c r="J84" s="53">
        <f>SUM(J75:J83)</f>
        <v>841.7</v>
      </c>
      <c r="K84" s="15"/>
      <c r="L84" s="11">
        <f>SUM(L75:L83)</f>
        <v>103.63999999999999</v>
      </c>
    </row>
    <row r="85" spans="1:12" ht="15.75" customHeight="1">
      <c r="A85" s="18">
        <f>A67</f>
        <v>1</v>
      </c>
      <c r="B85" s="19">
        <f>B67</f>
        <v>4</v>
      </c>
      <c r="C85" s="82" t="s">
        <v>4</v>
      </c>
      <c r="D85" s="83"/>
      <c r="E85" s="20"/>
      <c r="F85" s="21">
        <f>F74+F84</f>
        <v>1230</v>
      </c>
      <c r="G85" s="21">
        <f>G74+G84</f>
        <v>52.629999999999995</v>
      </c>
      <c r="H85" s="21">
        <f>H74+H84</f>
        <v>48.449999999999996</v>
      </c>
      <c r="I85" s="21">
        <f>I74+I84</f>
        <v>134.32999999999998</v>
      </c>
      <c r="J85" s="21">
        <f>J74+J84</f>
        <v>1325.22</v>
      </c>
      <c r="K85" s="21"/>
      <c r="L85" s="21">
        <f>L74+L84</f>
        <v>160.87</v>
      </c>
    </row>
    <row r="86" spans="1:12" ht="15">
      <c r="A86" s="59">
        <v>1</v>
      </c>
      <c r="B86" s="60">
        <v>5</v>
      </c>
      <c r="C86" s="61" t="s">
        <v>20</v>
      </c>
      <c r="D86" s="5" t="s">
        <v>21</v>
      </c>
      <c r="E86" s="28"/>
      <c r="F86" s="29"/>
      <c r="G86" s="29"/>
      <c r="H86" s="29"/>
      <c r="I86" s="29"/>
      <c r="J86" s="29"/>
      <c r="K86" s="30"/>
      <c r="L86" s="29"/>
    </row>
    <row r="87" spans="1:12" ht="15">
      <c r="A87" s="62"/>
      <c r="B87" s="63"/>
      <c r="C87" s="64"/>
      <c r="D87" s="73" t="s">
        <v>29</v>
      </c>
      <c r="E87" s="31" t="s">
        <v>92</v>
      </c>
      <c r="F87" s="32">
        <v>150</v>
      </c>
      <c r="G87" s="32">
        <v>5.32</v>
      </c>
      <c r="H87" s="32">
        <v>4.92</v>
      </c>
      <c r="I87" s="32">
        <v>32.799999999999997</v>
      </c>
      <c r="J87" s="32">
        <v>196.8</v>
      </c>
      <c r="K87" s="33" t="s">
        <v>93</v>
      </c>
      <c r="L87" s="32">
        <v>8.3800000000000008</v>
      </c>
    </row>
    <row r="88" spans="1:12" ht="15">
      <c r="A88" s="62"/>
      <c r="B88" s="63"/>
      <c r="C88" s="64"/>
      <c r="D88" s="7" t="s">
        <v>22</v>
      </c>
      <c r="E88" s="31"/>
      <c r="F88" s="32"/>
      <c r="G88" s="32"/>
      <c r="H88" s="32"/>
      <c r="I88" s="32"/>
      <c r="J88" s="32"/>
      <c r="K88" s="33"/>
      <c r="L88" s="32"/>
    </row>
    <row r="89" spans="1:12" ht="15">
      <c r="A89" s="62"/>
      <c r="B89" s="63"/>
      <c r="C89" s="64"/>
      <c r="D89" s="7" t="s">
        <v>23</v>
      </c>
      <c r="E89" s="31" t="s">
        <v>50</v>
      </c>
      <c r="F89" s="32">
        <v>30</v>
      </c>
      <c r="G89" s="32">
        <v>2.2799999999999998</v>
      </c>
      <c r="H89" s="32">
        <v>0.24</v>
      </c>
      <c r="I89" s="32">
        <v>14.76</v>
      </c>
      <c r="J89" s="32">
        <v>140.62</v>
      </c>
      <c r="K89" s="33" t="s">
        <v>51</v>
      </c>
      <c r="L89" s="32">
        <v>2</v>
      </c>
    </row>
    <row r="90" spans="1:12" ht="15">
      <c r="A90" s="62"/>
      <c r="B90" s="63"/>
      <c r="C90" s="64"/>
      <c r="D90" s="7" t="s">
        <v>24</v>
      </c>
      <c r="E90" s="45"/>
      <c r="F90" s="44"/>
      <c r="G90" s="44"/>
      <c r="H90" s="44"/>
      <c r="I90" s="44"/>
      <c r="J90" s="44"/>
      <c r="K90" s="46"/>
      <c r="L90" s="44"/>
    </row>
    <row r="91" spans="1:12" ht="25.5">
      <c r="A91" s="62"/>
      <c r="B91" s="63"/>
      <c r="C91" s="64"/>
      <c r="D91" s="74" t="s">
        <v>30</v>
      </c>
      <c r="E91" s="31" t="s">
        <v>105</v>
      </c>
      <c r="F91" s="32">
        <v>200</v>
      </c>
      <c r="G91" s="32">
        <v>0.3</v>
      </c>
      <c r="H91" s="32">
        <v>7.0000000000000007E-2</v>
      </c>
      <c r="I91" s="32">
        <v>10.23</v>
      </c>
      <c r="J91" s="32">
        <v>42.8</v>
      </c>
      <c r="K91" s="33" t="s">
        <v>55</v>
      </c>
      <c r="L91" s="32">
        <v>25.01</v>
      </c>
    </row>
    <row r="92" spans="1:12" ht="26.25" thickBot="1">
      <c r="A92" s="62"/>
      <c r="B92" s="63"/>
      <c r="C92" s="64"/>
      <c r="D92" s="74"/>
      <c r="E92" s="31" t="s">
        <v>103</v>
      </c>
      <c r="F92" s="32">
        <v>20</v>
      </c>
      <c r="G92" s="32">
        <v>0.9</v>
      </c>
      <c r="H92" s="32">
        <v>0.08</v>
      </c>
      <c r="I92" s="32">
        <v>1.8</v>
      </c>
      <c r="J92" s="32">
        <v>11.1</v>
      </c>
      <c r="K92" s="33" t="s">
        <v>104</v>
      </c>
      <c r="L92" s="32">
        <v>8.01</v>
      </c>
    </row>
    <row r="93" spans="1:12" ht="25.5">
      <c r="A93" s="62"/>
      <c r="B93" s="63"/>
      <c r="C93" s="64"/>
      <c r="D93" s="74" t="s">
        <v>28</v>
      </c>
      <c r="E93" s="28" t="s">
        <v>84</v>
      </c>
      <c r="F93" s="29">
        <v>100</v>
      </c>
      <c r="G93" s="29">
        <v>14.12</v>
      </c>
      <c r="H93" s="29">
        <v>5.78</v>
      </c>
      <c r="I93" s="29">
        <v>4.46</v>
      </c>
      <c r="J93" s="29">
        <v>126.4</v>
      </c>
      <c r="K93" s="30" t="s">
        <v>85</v>
      </c>
      <c r="L93" s="29">
        <v>40.020000000000003</v>
      </c>
    </row>
    <row r="94" spans="1:12" ht="15">
      <c r="A94" s="65"/>
      <c r="B94" s="66"/>
      <c r="C94" s="67"/>
      <c r="D94" s="10" t="s">
        <v>33</v>
      </c>
      <c r="E94" s="8"/>
      <c r="F94" s="11">
        <f>SUM(F86:F93)</f>
        <v>500</v>
      </c>
      <c r="G94" s="11">
        <f>SUM(G86:G93)</f>
        <v>22.919999999999998</v>
      </c>
      <c r="H94" s="11">
        <f>SUM(H86:H93)</f>
        <v>11.09</v>
      </c>
      <c r="I94" s="11">
        <f>SUM(I86:I93)</f>
        <v>64.049999999999983</v>
      </c>
      <c r="J94" s="11">
        <f>SUM(J86:J93)</f>
        <v>517.72</v>
      </c>
      <c r="K94" s="15"/>
      <c r="L94" s="11">
        <f>SUM(L86:L93)</f>
        <v>83.42</v>
      </c>
    </row>
    <row r="95" spans="1:12" ht="15">
      <c r="A95" s="68">
        <f>A86</f>
        <v>1</v>
      </c>
      <c r="B95" s="69">
        <f>B86</f>
        <v>5</v>
      </c>
      <c r="C95" s="70" t="s">
        <v>25</v>
      </c>
      <c r="D95" s="7" t="s">
        <v>26</v>
      </c>
      <c r="E95" s="31"/>
      <c r="F95" s="32"/>
      <c r="G95" s="32"/>
      <c r="H95" s="32"/>
      <c r="I95" s="32"/>
      <c r="J95" s="32"/>
      <c r="K95" s="33"/>
      <c r="L95" s="32"/>
    </row>
    <row r="96" spans="1:12" ht="25.5">
      <c r="A96" s="62"/>
      <c r="B96" s="63"/>
      <c r="C96" s="64"/>
      <c r="D96" s="7" t="s">
        <v>27</v>
      </c>
      <c r="E96" s="31" t="s">
        <v>87</v>
      </c>
      <c r="F96" s="32">
        <v>200</v>
      </c>
      <c r="G96" s="32">
        <v>4.74</v>
      </c>
      <c r="H96" s="32">
        <v>6.24</v>
      </c>
      <c r="I96" s="32">
        <v>13.6</v>
      </c>
      <c r="J96" s="32">
        <v>129.38</v>
      </c>
      <c r="K96" s="33" t="s">
        <v>88</v>
      </c>
      <c r="L96" s="32">
        <v>13.16</v>
      </c>
    </row>
    <row r="97" spans="1:13" ht="25.5">
      <c r="A97" s="62"/>
      <c r="B97" s="63"/>
      <c r="C97" s="64"/>
      <c r="D97" s="7" t="s">
        <v>28</v>
      </c>
      <c r="E97" s="31" t="s">
        <v>89</v>
      </c>
      <c r="F97" s="32">
        <v>100</v>
      </c>
      <c r="G97" s="32">
        <v>16.739999999999998</v>
      </c>
      <c r="H97" s="32">
        <v>15.88</v>
      </c>
      <c r="I97" s="32">
        <v>6.66</v>
      </c>
      <c r="J97" s="32">
        <v>236.6</v>
      </c>
      <c r="K97" s="33" t="s">
        <v>90</v>
      </c>
      <c r="L97" s="32">
        <v>45.15</v>
      </c>
    </row>
    <row r="98" spans="1:13" ht="15">
      <c r="A98" s="62"/>
      <c r="B98" s="63"/>
      <c r="C98" s="64"/>
      <c r="D98" s="7" t="s">
        <v>29</v>
      </c>
      <c r="E98" s="31" t="s">
        <v>68</v>
      </c>
      <c r="F98" s="32">
        <v>150</v>
      </c>
      <c r="G98" s="32">
        <v>3.6</v>
      </c>
      <c r="H98" s="32">
        <v>4.82</v>
      </c>
      <c r="I98" s="32">
        <v>36.44</v>
      </c>
      <c r="J98" s="32">
        <v>203.5</v>
      </c>
      <c r="K98" s="33" t="s">
        <v>69</v>
      </c>
      <c r="L98" s="32">
        <v>15.37</v>
      </c>
      <c r="M98" s="55"/>
    </row>
    <row r="99" spans="1:13" ht="25.5">
      <c r="A99" s="62"/>
      <c r="B99" s="63"/>
      <c r="C99" s="64"/>
      <c r="D99" s="7" t="s">
        <v>30</v>
      </c>
      <c r="E99" s="31" t="s">
        <v>75</v>
      </c>
      <c r="F99" s="32">
        <v>200</v>
      </c>
      <c r="G99" s="32">
        <v>0.09</v>
      </c>
      <c r="H99" s="32">
        <v>0</v>
      </c>
      <c r="I99" s="32">
        <v>7.23</v>
      </c>
      <c r="J99" s="32">
        <v>29.3</v>
      </c>
      <c r="K99" s="40" t="s">
        <v>76</v>
      </c>
      <c r="L99" s="32">
        <v>7.88</v>
      </c>
    </row>
    <row r="100" spans="1:13" ht="15">
      <c r="A100" s="62"/>
      <c r="B100" s="63"/>
      <c r="C100" s="64"/>
      <c r="D100" s="7" t="s">
        <v>31</v>
      </c>
      <c r="E100" s="31" t="s">
        <v>50</v>
      </c>
      <c r="F100" s="32">
        <v>30</v>
      </c>
      <c r="G100" s="32">
        <v>2.2799999999999998</v>
      </c>
      <c r="H100" s="32">
        <v>0.24</v>
      </c>
      <c r="I100" s="32">
        <v>14.76</v>
      </c>
      <c r="J100" s="32">
        <v>70.31</v>
      </c>
      <c r="K100" s="33" t="s">
        <v>51</v>
      </c>
      <c r="L100" s="32">
        <v>2</v>
      </c>
    </row>
    <row r="101" spans="1:13" ht="15">
      <c r="A101" s="62"/>
      <c r="B101" s="63"/>
      <c r="C101" s="64"/>
      <c r="D101" s="7" t="s">
        <v>32</v>
      </c>
      <c r="E101" s="31"/>
      <c r="F101" s="32"/>
      <c r="G101" s="32"/>
      <c r="H101" s="32"/>
      <c r="I101" s="32"/>
      <c r="J101" s="32"/>
      <c r="K101" s="33"/>
      <c r="L101" s="32"/>
    </row>
    <row r="102" spans="1:13" ht="15">
      <c r="A102" s="62"/>
      <c r="B102" s="63"/>
      <c r="C102" s="64"/>
      <c r="D102" s="6" t="s">
        <v>114</v>
      </c>
      <c r="E102" s="45" t="s">
        <v>61</v>
      </c>
      <c r="F102" s="44">
        <v>20</v>
      </c>
      <c r="G102" s="44">
        <v>0.6</v>
      </c>
      <c r="H102" s="44">
        <v>0.78</v>
      </c>
      <c r="I102" s="44">
        <v>5.95</v>
      </c>
      <c r="J102" s="44">
        <v>166.32</v>
      </c>
      <c r="K102" s="46" t="s">
        <v>51</v>
      </c>
      <c r="L102" s="44">
        <v>5.76</v>
      </c>
    </row>
    <row r="103" spans="1:13" ht="15">
      <c r="A103" s="62"/>
      <c r="B103" s="63"/>
      <c r="C103" s="64"/>
      <c r="D103" s="73"/>
      <c r="E103" s="45"/>
      <c r="F103" s="44"/>
      <c r="G103" s="44"/>
      <c r="H103" s="44"/>
      <c r="I103" s="44"/>
      <c r="J103" s="44"/>
      <c r="K103" s="46"/>
      <c r="L103" s="44"/>
    </row>
    <row r="104" spans="1:13" ht="15">
      <c r="A104" s="65"/>
      <c r="B104" s="66"/>
      <c r="C104" s="67"/>
      <c r="D104" s="10" t="s">
        <v>33</v>
      </c>
      <c r="E104" s="8"/>
      <c r="F104" s="11">
        <f>SUM(F95:F103)</f>
        <v>700</v>
      </c>
      <c r="G104" s="11">
        <f t="shared" ref="G104" si="26">SUM(G95:G103)</f>
        <v>28.05</v>
      </c>
      <c r="H104" s="11">
        <f t="shared" ref="H104" si="27">SUM(H95:H103)</f>
        <v>27.96</v>
      </c>
      <c r="I104" s="11">
        <f t="shared" ref="I104" si="28">SUM(I95:I103)</f>
        <v>84.64</v>
      </c>
      <c r="J104" s="11">
        <f t="shared" ref="J104:L104" si="29">SUM(J95:J103)</f>
        <v>835.40999999999985</v>
      </c>
      <c r="K104" s="15"/>
      <c r="L104" s="11">
        <f t="shared" si="29"/>
        <v>89.320000000000007</v>
      </c>
    </row>
    <row r="105" spans="1:13" ht="15.75" customHeight="1">
      <c r="A105" s="18">
        <f>A86</f>
        <v>1</v>
      </c>
      <c r="B105" s="19">
        <f>B86</f>
        <v>5</v>
      </c>
      <c r="C105" s="82" t="s">
        <v>4</v>
      </c>
      <c r="D105" s="83"/>
      <c r="E105" s="20"/>
      <c r="F105" s="21">
        <f>F94+F104</f>
        <v>1200</v>
      </c>
      <c r="G105" s="21">
        <f t="shared" ref="G105" si="30">G94+G104</f>
        <v>50.97</v>
      </c>
      <c r="H105" s="21">
        <f t="shared" ref="H105" si="31">H94+H104</f>
        <v>39.049999999999997</v>
      </c>
      <c r="I105" s="21">
        <f t="shared" ref="I105" si="32">I94+I104</f>
        <v>148.69</v>
      </c>
      <c r="J105" s="21">
        <f t="shared" ref="J105:L105" si="33">J94+J104</f>
        <v>1353.1299999999999</v>
      </c>
      <c r="K105" s="21"/>
      <c r="L105" s="21">
        <f t="shared" si="33"/>
        <v>172.74</v>
      </c>
    </row>
    <row r="106" spans="1:13" ht="15">
      <c r="A106" s="59">
        <v>2</v>
      </c>
      <c r="B106" s="60">
        <v>1</v>
      </c>
      <c r="C106" s="61" t="s">
        <v>20</v>
      </c>
      <c r="D106" s="5" t="s">
        <v>21</v>
      </c>
      <c r="E106" s="28"/>
      <c r="F106" s="29"/>
      <c r="G106" s="29"/>
      <c r="H106" s="29"/>
      <c r="I106" s="29"/>
      <c r="J106" s="29"/>
      <c r="K106" s="30"/>
      <c r="L106" s="29"/>
    </row>
    <row r="107" spans="1:13" ht="15">
      <c r="A107" s="62"/>
      <c r="B107" s="63"/>
      <c r="C107" s="64"/>
      <c r="D107" s="73" t="s">
        <v>29</v>
      </c>
      <c r="E107" s="31" t="s">
        <v>92</v>
      </c>
      <c r="F107" s="32">
        <v>150</v>
      </c>
      <c r="G107" s="32">
        <v>5.32</v>
      </c>
      <c r="H107" s="32">
        <v>4.92</v>
      </c>
      <c r="I107" s="32">
        <v>32.799999999999997</v>
      </c>
      <c r="J107" s="32">
        <v>196.8</v>
      </c>
      <c r="K107" s="33" t="s">
        <v>93</v>
      </c>
      <c r="L107" s="32">
        <v>8.3800000000000008</v>
      </c>
    </row>
    <row r="108" spans="1:13" ht="15">
      <c r="A108" s="62"/>
      <c r="B108" s="63"/>
      <c r="C108" s="64"/>
      <c r="D108" s="7" t="s">
        <v>22</v>
      </c>
      <c r="E108" s="31"/>
      <c r="F108" s="32"/>
      <c r="G108" s="32"/>
      <c r="H108" s="32"/>
      <c r="I108" s="32"/>
      <c r="J108" s="32"/>
      <c r="K108" s="33"/>
      <c r="L108" s="32"/>
    </row>
    <row r="109" spans="1:13" ht="15">
      <c r="A109" s="62"/>
      <c r="B109" s="63"/>
      <c r="C109" s="64"/>
      <c r="D109" s="7" t="s">
        <v>23</v>
      </c>
      <c r="E109" s="31" t="s">
        <v>50</v>
      </c>
      <c r="F109" s="32">
        <v>30</v>
      </c>
      <c r="G109" s="32">
        <v>2.2799999999999998</v>
      </c>
      <c r="H109" s="32">
        <v>0.24</v>
      </c>
      <c r="I109" s="32">
        <v>14.76</v>
      </c>
      <c r="J109" s="32">
        <v>70.31</v>
      </c>
      <c r="K109" s="33" t="s">
        <v>51</v>
      </c>
      <c r="L109" s="32">
        <v>2</v>
      </c>
    </row>
    <row r="110" spans="1:13" ht="15.75" thickBot="1">
      <c r="A110" s="62"/>
      <c r="B110" s="63"/>
      <c r="C110" s="64"/>
      <c r="D110" s="7" t="s">
        <v>24</v>
      </c>
      <c r="E110" s="31"/>
      <c r="F110" s="32"/>
      <c r="G110" s="32"/>
      <c r="H110" s="32"/>
      <c r="I110" s="32"/>
      <c r="J110" s="32"/>
      <c r="K110" s="33"/>
      <c r="L110" s="32"/>
    </row>
    <row r="111" spans="1:13" ht="25.5">
      <c r="A111" s="62"/>
      <c r="B111" s="63"/>
      <c r="C111" s="64"/>
      <c r="D111" s="74" t="s">
        <v>28</v>
      </c>
      <c r="E111" s="28" t="s">
        <v>95</v>
      </c>
      <c r="F111" s="29">
        <v>100</v>
      </c>
      <c r="G111" s="29">
        <v>19.09</v>
      </c>
      <c r="H111" s="29">
        <v>4.32</v>
      </c>
      <c r="I111" s="29">
        <v>13.37</v>
      </c>
      <c r="J111" s="29">
        <v>168.7</v>
      </c>
      <c r="K111" s="30" t="s">
        <v>96</v>
      </c>
      <c r="L111" s="29">
        <v>43.44</v>
      </c>
    </row>
    <row r="112" spans="1:13" ht="25.5">
      <c r="A112" s="62"/>
      <c r="B112" s="63"/>
      <c r="C112" s="64"/>
      <c r="D112" s="73" t="s">
        <v>46</v>
      </c>
      <c r="E112" s="31" t="s">
        <v>47</v>
      </c>
      <c r="F112" s="32">
        <v>50</v>
      </c>
      <c r="G112" s="32">
        <v>1.37</v>
      </c>
      <c r="H112" s="32">
        <v>1.89</v>
      </c>
      <c r="I112" s="32">
        <v>2.17</v>
      </c>
      <c r="J112" s="32">
        <v>31.1</v>
      </c>
      <c r="K112" s="33" t="s">
        <v>48</v>
      </c>
      <c r="L112" s="32">
        <v>4.37</v>
      </c>
    </row>
    <row r="113" spans="1:13" ht="25.5">
      <c r="A113" s="62"/>
      <c r="B113" s="63"/>
      <c r="C113" s="64"/>
      <c r="D113" s="73" t="s">
        <v>30</v>
      </c>
      <c r="E113" s="31" t="s">
        <v>75</v>
      </c>
      <c r="F113" s="32">
        <v>200</v>
      </c>
      <c r="G113" s="32">
        <v>0.09</v>
      </c>
      <c r="H113" s="32">
        <v>0</v>
      </c>
      <c r="I113" s="32">
        <v>7.23</v>
      </c>
      <c r="J113" s="32">
        <v>29.3</v>
      </c>
      <c r="K113" s="33" t="s">
        <v>76</v>
      </c>
      <c r="L113" s="32">
        <v>7.88</v>
      </c>
    </row>
    <row r="114" spans="1:13" ht="15">
      <c r="A114" s="62"/>
      <c r="B114" s="63"/>
      <c r="C114" s="64"/>
      <c r="D114" s="74"/>
      <c r="E114" s="45"/>
      <c r="F114" s="44"/>
      <c r="G114" s="44"/>
      <c r="H114" s="44"/>
      <c r="I114" s="44"/>
      <c r="J114" s="44"/>
      <c r="K114" s="46"/>
      <c r="L114" s="44"/>
    </row>
    <row r="115" spans="1:13" ht="15">
      <c r="A115" s="65"/>
      <c r="B115" s="66"/>
      <c r="C115" s="67"/>
      <c r="D115" s="10" t="s">
        <v>33</v>
      </c>
      <c r="E115" s="8"/>
      <c r="F115" s="11">
        <f>SUM(F106:F114)</f>
        <v>530</v>
      </c>
      <c r="G115" s="11">
        <f>SUM(G106:G114)</f>
        <v>28.15</v>
      </c>
      <c r="H115" s="11">
        <f>SUM(H106:H114)</f>
        <v>11.370000000000001</v>
      </c>
      <c r="I115" s="11">
        <f>SUM(I106:I114)</f>
        <v>70.33</v>
      </c>
      <c r="J115" s="11">
        <f>SUM(J106:J114)</f>
        <v>496.21000000000004</v>
      </c>
      <c r="K115" s="15"/>
      <c r="L115" s="11">
        <f>SUM(L106:L114)</f>
        <v>66.069999999999993</v>
      </c>
    </row>
    <row r="116" spans="1:13" ht="15">
      <c r="A116" s="68">
        <f>A106</f>
        <v>2</v>
      </c>
      <c r="B116" s="69">
        <f>B106</f>
        <v>1</v>
      </c>
      <c r="C116" s="70" t="s">
        <v>25</v>
      </c>
      <c r="D116" s="7" t="s">
        <v>26</v>
      </c>
      <c r="E116" s="31"/>
      <c r="F116" s="32"/>
      <c r="G116" s="32"/>
      <c r="H116" s="32"/>
      <c r="I116" s="32"/>
      <c r="J116" s="32"/>
      <c r="K116" s="33"/>
      <c r="L116" s="32"/>
    </row>
    <row r="117" spans="1:13" ht="25.5">
      <c r="A117" s="62"/>
      <c r="B117" s="63"/>
      <c r="C117" s="64"/>
      <c r="D117" s="7" t="s">
        <v>27</v>
      </c>
      <c r="E117" s="31" t="s">
        <v>81</v>
      </c>
      <c r="F117" s="32">
        <v>200</v>
      </c>
      <c r="G117" s="32">
        <v>4.95</v>
      </c>
      <c r="H117" s="32">
        <v>5.77</v>
      </c>
      <c r="I117" s="32">
        <v>11.28</v>
      </c>
      <c r="J117" s="32">
        <v>116.88</v>
      </c>
      <c r="K117" s="33" t="s">
        <v>82</v>
      </c>
      <c r="L117" s="32">
        <v>11.64</v>
      </c>
    </row>
    <row r="118" spans="1:13" ht="25.5">
      <c r="A118" s="62"/>
      <c r="B118" s="63"/>
      <c r="C118" s="64"/>
      <c r="D118" s="7" t="s">
        <v>28</v>
      </c>
      <c r="E118" s="31" t="s">
        <v>117</v>
      </c>
      <c r="F118" s="32">
        <v>100</v>
      </c>
      <c r="G118" s="32">
        <v>15</v>
      </c>
      <c r="H118" s="32">
        <v>15.52</v>
      </c>
      <c r="I118" s="32">
        <v>2.4</v>
      </c>
      <c r="J118" s="32">
        <v>239.2</v>
      </c>
      <c r="K118" s="33" t="s">
        <v>74</v>
      </c>
      <c r="L118" s="32">
        <v>69.63</v>
      </c>
    </row>
    <row r="119" spans="1:13" ht="25.5">
      <c r="A119" s="62"/>
      <c r="B119" s="63"/>
      <c r="C119" s="64"/>
      <c r="D119" s="7" t="s">
        <v>29</v>
      </c>
      <c r="E119" s="45" t="s">
        <v>99</v>
      </c>
      <c r="F119" s="44">
        <v>150</v>
      </c>
      <c r="G119" s="44">
        <v>3.07</v>
      </c>
      <c r="H119" s="44">
        <v>5.31</v>
      </c>
      <c r="I119" s="44">
        <v>19.82</v>
      </c>
      <c r="J119" s="44">
        <v>149.4</v>
      </c>
      <c r="K119" s="46" t="s">
        <v>100</v>
      </c>
      <c r="L119" s="44">
        <v>18.059999999999999</v>
      </c>
    </row>
    <row r="120" spans="1:13" ht="15">
      <c r="A120" s="62"/>
      <c r="B120" s="63"/>
      <c r="C120" s="64"/>
      <c r="D120" s="7" t="s">
        <v>30</v>
      </c>
      <c r="E120" s="31"/>
      <c r="F120" s="32"/>
      <c r="G120" s="32"/>
      <c r="H120" s="32"/>
      <c r="I120" s="32"/>
      <c r="J120" s="32"/>
      <c r="K120" s="33"/>
      <c r="L120" s="32"/>
    </row>
    <row r="121" spans="1:13" ht="15">
      <c r="A121" s="62"/>
      <c r="B121" s="63"/>
      <c r="C121" s="64"/>
      <c r="D121" s="7" t="s">
        <v>31</v>
      </c>
      <c r="E121" s="31" t="s">
        <v>50</v>
      </c>
      <c r="F121" s="32">
        <v>60</v>
      </c>
      <c r="G121" s="32">
        <v>4.5599999999999996</v>
      </c>
      <c r="H121" s="32">
        <v>0.48</v>
      </c>
      <c r="I121" s="32">
        <v>29.52</v>
      </c>
      <c r="J121" s="32">
        <v>140.62</v>
      </c>
      <c r="K121" s="33" t="s">
        <v>51</v>
      </c>
      <c r="L121" s="32">
        <v>2</v>
      </c>
    </row>
    <row r="122" spans="1:13" ht="15">
      <c r="A122" s="62"/>
      <c r="B122" s="63"/>
      <c r="C122" s="64"/>
      <c r="D122" s="7" t="s">
        <v>32</v>
      </c>
      <c r="E122" s="31"/>
      <c r="F122" s="32"/>
      <c r="G122" s="32"/>
      <c r="H122" s="32"/>
      <c r="I122" s="32"/>
      <c r="J122" s="32"/>
      <c r="K122" s="33"/>
      <c r="L122" s="32"/>
    </row>
    <row r="123" spans="1:13" ht="25.5">
      <c r="A123" s="62"/>
      <c r="B123" s="63"/>
      <c r="C123" s="64"/>
      <c r="D123" s="6" t="s">
        <v>22</v>
      </c>
      <c r="E123" s="31" t="s">
        <v>58</v>
      </c>
      <c r="F123" s="32">
        <v>200</v>
      </c>
      <c r="G123" s="32">
        <v>0.25</v>
      </c>
      <c r="H123" s="32">
        <v>0.05</v>
      </c>
      <c r="I123" s="32">
        <v>6.61</v>
      </c>
      <c r="J123" s="32">
        <v>27.9</v>
      </c>
      <c r="K123" s="33" t="s">
        <v>59</v>
      </c>
      <c r="L123" s="32">
        <v>3.71</v>
      </c>
    </row>
    <row r="124" spans="1:13" ht="15">
      <c r="A124" s="62"/>
      <c r="B124" s="63"/>
      <c r="C124" s="64"/>
      <c r="D124" s="73"/>
      <c r="E124" s="45"/>
      <c r="F124" s="44"/>
      <c r="G124" s="44"/>
      <c r="H124" s="44"/>
      <c r="I124" s="44"/>
      <c r="J124" s="44"/>
      <c r="K124" s="46"/>
      <c r="L124" s="44"/>
    </row>
    <row r="125" spans="1:13" ht="15">
      <c r="A125" s="65"/>
      <c r="B125" s="66"/>
      <c r="C125" s="67"/>
      <c r="D125" s="10" t="s">
        <v>33</v>
      </c>
      <c r="E125" s="8"/>
      <c r="F125" s="11">
        <f>SUM(F116:F124)</f>
        <v>710</v>
      </c>
      <c r="G125" s="11">
        <f t="shared" ref="G125:I125" si="34">SUM(G116:G124)</f>
        <v>27.83</v>
      </c>
      <c r="H125" s="11">
        <f t="shared" si="34"/>
        <v>27.13</v>
      </c>
      <c r="I125" s="11">
        <f t="shared" si="34"/>
        <v>69.63</v>
      </c>
      <c r="J125" s="11">
        <f>SUM(J116:J124)</f>
        <v>674</v>
      </c>
      <c r="K125" s="15"/>
      <c r="L125" s="11">
        <f>SUM(L116:L124)</f>
        <v>105.03999999999999</v>
      </c>
      <c r="M125" s="58"/>
    </row>
    <row r="126" spans="1:13" ht="15">
      <c r="A126" s="18">
        <f>A106</f>
        <v>2</v>
      </c>
      <c r="B126" s="19">
        <f>B106</f>
        <v>1</v>
      </c>
      <c r="C126" s="82" t="s">
        <v>4</v>
      </c>
      <c r="D126" s="83"/>
      <c r="E126" s="20"/>
      <c r="F126" s="21">
        <f>F115+F125</f>
        <v>1240</v>
      </c>
      <c r="G126" s="21">
        <f t="shared" ref="G126" si="35">G115+G125</f>
        <v>55.98</v>
      </c>
      <c r="H126" s="21">
        <f t="shared" ref="H126" si="36">H115+H125</f>
        <v>38.5</v>
      </c>
      <c r="I126" s="21">
        <f t="shared" ref="I126" si="37">I115+I125</f>
        <v>139.95999999999998</v>
      </c>
      <c r="J126" s="21">
        <f t="shared" ref="J126" si="38">J115+J125</f>
        <v>1170.21</v>
      </c>
      <c r="K126" s="21"/>
      <c r="L126" s="21">
        <f>L115+L125</f>
        <v>171.10999999999999</v>
      </c>
      <c r="M126" s="58"/>
    </row>
    <row r="127" spans="1:13" ht="25.5">
      <c r="A127" s="71">
        <v>2</v>
      </c>
      <c r="B127" s="63">
        <v>2</v>
      </c>
      <c r="C127" s="61" t="s">
        <v>20</v>
      </c>
      <c r="D127" s="5" t="s">
        <v>21</v>
      </c>
      <c r="E127" s="28" t="s">
        <v>77</v>
      </c>
      <c r="F127" s="29">
        <v>200</v>
      </c>
      <c r="G127" s="29">
        <v>5.28</v>
      </c>
      <c r="H127" s="29">
        <v>5.42</v>
      </c>
      <c r="I127" s="29">
        <v>28.66</v>
      </c>
      <c r="J127" s="29">
        <v>184.5</v>
      </c>
      <c r="K127" s="30" t="s">
        <v>78</v>
      </c>
      <c r="L127" s="29">
        <v>18.03</v>
      </c>
      <c r="M127" s="58"/>
    </row>
    <row r="128" spans="1:13" ht="15">
      <c r="A128" s="71"/>
      <c r="B128" s="63"/>
      <c r="C128" s="64"/>
      <c r="D128" s="73"/>
      <c r="E128" s="31" t="s">
        <v>94</v>
      </c>
      <c r="F128" s="32">
        <v>150</v>
      </c>
      <c r="G128" s="32">
        <v>16.5</v>
      </c>
      <c r="H128" s="32">
        <v>7.5</v>
      </c>
      <c r="I128" s="32">
        <v>28.8</v>
      </c>
      <c r="J128" s="32">
        <v>248.7</v>
      </c>
      <c r="K128" s="33" t="s">
        <v>51</v>
      </c>
      <c r="L128" s="32">
        <v>40.799999999999997</v>
      </c>
      <c r="M128" s="58"/>
    </row>
    <row r="129" spans="1:13" ht="15">
      <c r="A129" s="71"/>
      <c r="B129" s="63"/>
      <c r="C129" s="64"/>
      <c r="D129" s="7" t="s">
        <v>22</v>
      </c>
      <c r="E129" s="31" t="s">
        <v>97</v>
      </c>
      <c r="F129" s="32">
        <v>200</v>
      </c>
      <c r="G129" s="32">
        <v>3.87</v>
      </c>
      <c r="H129" s="32">
        <v>2.86</v>
      </c>
      <c r="I129" s="32">
        <v>11.19</v>
      </c>
      <c r="J129" s="32">
        <v>86</v>
      </c>
      <c r="K129" s="33" t="s">
        <v>80</v>
      </c>
      <c r="L129" s="32">
        <v>14.84</v>
      </c>
      <c r="M129" s="58"/>
    </row>
    <row r="130" spans="1:13" ht="15">
      <c r="A130" s="71"/>
      <c r="B130" s="63"/>
      <c r="C130" s="64"/>
      <c r="D130" s="7" t="s">
        <v>23</v>
      </c>
      <c r="E130" s="31" t="s">
        <v>50</v>
      </c>
      <c r="F130" s="32">
        <v>30</v>
      </c>
      <c r="G130" s="32">
        <v>2.2799999999999998</v>
      </c>
      <c r="H130" s="32">
        <v>0.24</v>
      </c>
      <c r="I130" s="32">
        <v>14.76</v>
      </c>
      <c r="J130" s="32">
        <v>70.31</v>
      </c>
      <c r="K130" s="33" t="s">
        <v>51</v>
      </c>
      <c r="L130" s="32">
        <v>2</v>
      </c>
      <c r="M130" s="58"/>
    </row>
    <row r="131" spans="1:13" ht="15">
      <c r="A131" s="71"/>
      <c r="B131" s="63"/>
      <c r="C131" s="64"/>
      <c r="D131" s="7" t="s">
        <v>24</v>
      </c>
      <c r="E131" s="45"/>
      <c r="F131" s="44"/>
      <c r="G131" s="44"/>
      <c r="H131" s="44"/>
      <c r="I131" s="44"/>
      <c r="J131" s="44"/>
      <c r="K131" s="46"/>
      <c r="L131" s="44"/>
      <c r="M131" s="58"/>
    </row>
    <row r="132" spans="1:13" ht="15">
      <c r="A132" s="71"/>
      <c r="B132" s="63"/>
      <c r="C132" s="64"/>
      <c r="D132" s="74"/>
      <c r="E132" s="31"/>
      <c r="F132" s="32"/>
      <c r="G132" s="32"/>
      <c r="H132" s="32"/>
      <c r="I132" s="32"/>
      <c r="J132" s="32"/>
      <c r="K132" s="33"/>
      <c r="L132" s="32"/>
      <c r="M132" s="58"/>
    </row>
    <row r="133" spans="1:13" ht="15">
      <c r="A133" s="71"/>
      <c r="B133" s="63"/>
      <c r="C133" s="64"/>
      <c r="D133" s="73"/>
      <c r="E133" s="31"/>
      <c r="F133" s="32"/>
      <c r="G133" s="32"/>
      <c r="H133" s="32"/>
      <c r="I133" s="32"/>
      <c r="J133" s="32"/>
      <c r="K133" s="33"/>
      <c r="L133" s="32"/>
      <c r="M133" s="58"/>
    </row>
    <row r="134" spans="1:13" ht="15">
      <c r="A134" s="72"/>
      <c r="B134" s="66"/>
      <c r="C134" s="67"/>
      <c r="D134" s="10" t="s">
        <v>33</v>
      </c>
      <c r="E134" s="8"/>
      <c r="F134" s="11">
        <f>SUM(F127:F133)</f>
        <v>580</v>
      </c>
      <c r="G134" s="11">
        <f>SUM(G127:G133)</f>
        <v>27.930000000000003</v>
      </c>
      <c r="H134" s="11">
        <f>SUM(H127:H133)</f>
        <v>16.02</v>
      </c>
      <c r="I134" s="11">
        <f>SUM(I127:I133)</f>
        <v>83.410000000000011</v>
      </c>
      <c r="J134" s="11">
        <f>SUM(J127:J133)</f>
        <v>589.51</v>
      </c>
      <c r="K134" s="15"/>
      <c r="L134" s="11">
        <f>SUM(L127:L133)</f>
        <v>75.67</v>
      </c>
      <c r="M134" s="58"/>
    </row>
    <row r="135" spans="1:13" ht="15">
      <c r="A135" s="69">
        <f>A127</f>
        <v>2</v>
      </c>
      <c r="B135" s="69">
        <f>B127</f>
        <v>2</v>
      </c>
      <c r="C135" s="70" t="s">
        <v>25</v>
      </c>
      <c r="D135" s="7" t="s">
        <v>26</v>
      </c>
      <c r="E135" s="31"/>
      <c r="F135" s="32"/>
      <c r="G135" s="32"/>
      <c r="H135" s="32"/>
      <c r="I135" s="32"/>
      <c r="J135" s="32"/>
      <c r="K135" s="33"/>
      <c r="L135" s="32"/>
      <c r="M135" s="58"/>
    </row>
    <row r="136" spans="1:13" ht="25.5">
      <c r="A136" s="71"/>
      <c r="B136" s="63"/>
      <c r="C136" s="64"/>
      <c r="D136" s="7" t="s">
        <v>27</v>
      </c>
      <c r="E136" s="31" t="s">
        <v>72</v>
      </c>
      <c r="F136" s="32">
        <v>200</v>
      </c>
      <c r="G136" s="32">
        <v>4.7</v>
      </c>
      <c r="H136" s="32">
        <v>6.1</v>
      </c>
      <c r="I136" s="32">
        <v>10.1</v>
      </c>
      <c r="J136" s="32">
        <v>114.22</v>
      </c>
      <c r="K136" s="33" t="s">
        <v>73</v>
      </c>
      <c r="L136" s="32">
        <v>13.41</v>
      </c>
      <c r="M136" s="58"/>
    </row>
    <row r="137" spans="1:13" ht="25.5">
      <c r="A137" s="71"/>
      <c r="B137" s="63"/>
      <c r="C137" s="64"/>
      <c r="D137" s="7" t="s">
        <v>28</v>
      </c>
      <c r="E137" s="45" t="s">
        <v>98</v>
      </c>
      <c r="F137" s="44">
        <v>100</v>
      </c>
      <c r="G137" s="44">
        <v>13.68</v>
      </c>
      <c r="H137" s="44">
        <v>12.16</v>
      </c>
      <c r="I137" s="44">
        <v>6.76</v>
      </c>
      <c r="J137" s="44">
        <v>191.2</v>
      </c>
      <c r="K137" s="46" t="s">
        <v>91</v>
      </c>
      <c r="L137" s="44">
        <v>39.909999999999997</v>
      </c>
      <c r="M137" s="58"/>
    </row>
    <row r="138" spans="1:13" ht="15">
      <c r="A138" s="71"/>
      <c r="B138" s="63"/>
      <c r="C138" s="64"/>
      <c r="D138" s="7" t="s">
        <v>29</v>
      </c>
      <c r="E138" s="31" t="s">
        <v>49</v>
      </c>
      <c r="F138" s="32">
        <v>150</v>
      </c>
      <c r="G138" s="32">
        <v>8.2200000000000006</v>
      </c>
      <c r="H138" s="32">
        <v>6.34</v>
      </c>
      <c r="I138" s="32">
        <v>35.93</v>
      </c>
      <c r="J138" s="32">
        <v>233.7</v>
      </c>
      <c r="K138" s="33" t="s">
        <v>86</v>
      </c>
      <c r="L138" s="32">
        <v>10.19</v>
      </c>
      <c r="M138" s="58"/>
    </row>
    <row r="139" spans="1:13" ht="25.5">
      <c r="A139" s="71"/>
      <c r="B139" s="63"/>
      <c r="C139" s="64"/>
      <c r="D139" s="7" t="s">
        <v>30</v>
      </c>
      <c r="E139" s="31" t="s">
        <v>106</v>
      </c>
      <c r="F139" s="32">
        <v>200</v>
      </c>
      <c r="G139" s="32">
        <v>0.98</v>
      </c>
      <c r="H139" s="32">
        <v>0.05</v>
      </c>
      <c r="I139" s="32">
        <v>15.64</v>
      </c>
      <c r="J139" s="32">
        <v>66.900000000000006</v>
      </c>
      <c r="K139" s="33" t="s">
        <v>67</v>
      </c>
      <c r="L139" s="32">
        <v>8.5399999999999991</v>
      </c>
      <c r="M139" s="58"/>
    </row>
    <row r="140" spans="1:13" ht="15">
      <c r="A140" s="71"/>
      <c r="B140" s="63"/>
      <c r="C140" s="64"/>
      <c r="D140" s="7" t="s">
        <v>31</v>
      </c>
      <c r="E140" s="31" t="s">
        <v>50</v>
      </c>
      <c r="F140" s="32">
        <v>60</v>
      </c>
      <c r="G140" s="32">
        <v>2.2799999999999998</v>
      </c>
      <c r="H140" s="32">
        <v>0.24</v>
      </c>
      <c r="I140" s="32">
        <v>14.76</v>
      </c>
      <c r="J140" s="32">
        <v>70.31</v>
      </c>
      <c r="K140" s="33" t="s">
        <v>51</v>
      </c>
      <c r="L140" s="32">
        <v>2</v>
      </c>
      <c r="M140" s="58"/>
    </row>
    <row r="141" spans="1:13" ht="15">
      <c r="A141" s="71"/>
      <c r="B141" s="63"/>
      <c r="C141" s="64"/>
      <c r="D141" s="7" t="s">
        <v>32</v>
      </c>
      <c r="E141" s="31"/>
      <c r="F141" s="32"/>
      <c r="G141" s="32"/>
      <c r="H141" s="32"/>
      <c r="I141" s="32"/>
      <c r="J141" s="32"/>
      <c r="K141" s="33"/>
      <c r="L141" s="32"/>
      <c r="M141" s="58"/>
    </row>
    <row r="142" spans="1:13" ht="15">
      <c r="A142" s="71"/>
      <c r="B142" s="63"/>
      <c r="C142" s="64"/>
      <c r="D142" s="73"/>
      <c r="E142" s="45"/>
      <c r="F142" s="44"/>
      <c r="G142" s="44"/>
      <c r="H142" s="44"/>
      <c r="I142" s="44"/>
      <c r="J142" s="44"/>
      <c r="K142" s="46"/>
      <c r="L142" s="44"/>
      <c r="M142" s="58"/>
    </row>
    <row r="143" spans="1:13" ht="15">
      <c r="A143" s="71"/>
      <c r="B143" s="63"/>
      <c r="C143" s="64"/>
      <c r="D143" s="6"/>
      <c r="E143" s="31"/>
      <c r="F143" s="32"/>
      <c r="G143" s="32"/>
      <c r="H143" s="32"/>
      <c r="I143" s="32"/>
      <c r="J143" s="32"/>
      <c r="K143" s="33"/>
      <c r="L143" s="32"/>
      <c r="M143" s="58"/>
    </row>
    <row r="144" spans="1:13" ht="15">
      <c r="A144" s="72"/>
      <c r="B144" s="66"/>
      <c r="C144" s="67"/>
      <c r="D144" s="10" t="s">
        <v>33</v>
      </c>
      <c r="E144" s="8"/>
      <c r="F144" s="11">
        <f>SUM(F135:F143)</f>
        <v>710</v>
      </c>
      <c r="G144" s="11">
        <f>SUM(G135:G143)</f>
        <v>29.860000000000003</v>
      </c>
      <c r="H144" s="11">
        <f>SUM(H135:H143)</f>
        <v>24.889999999999997</v>
      </c>
      <c r="I144" s="11">
        <f>SUM(I135:I143)</f>
        <v>83.190000000000012</v>
      </c>
      <c r="J144" s="11">
        <f>SUM(J135:J143)</f>
        <v>676.32999999999993</v>
      </c>
      <c r="K144" s="15"/>
      <c r="L144" s="11">
        <f>SUM(L135:L143)</f>
        <v>74.049999999999983</v>
      </c>
      <c r="M144" s="58"/>
    </row>
    <row r="145" spans="1:13" ht="15.75" thickBot="1">
      <c r="A145" s="22">
        <f>A127</f>
        <v>2</v>
      </c>
      <c r="B145" s="22">
        <f>B127</f>
        <v>2</v>
      </c>
      <c r="C145" s="82" t="s">
        <v>4</v>
      </c>
      <c r="D145" s="83"/>
      <c r="E145" s="20"/>
      <c r="F145" s="21">
        <f>F134+F144</f>
        <v>1290</v>
      </c>
      <c r="G145" s="21">
        <f t="shared" ref="G145" si="39">G134+G144</f>
        <v>57.790000000000006</v>
      </c>
      <c r="H145" s="21">
        <f t="shared" ref="H145" si="40">H134+H144</f>
        <v>40.909999999999997</v>
      </c>
      <c r="I145" s="21">
        <f t="shared" ref="I145" si="41">I134+I144</f>
        <v>166.60000000000002</v>
      </c>
      <c r="J145" s="21">
        <f t="shared" ref="J145" si="42">J134+J144</f>
        <v>1265.8399999999999</v>
      </c>
      <c r="K145" s="21"/>
      <c r="L145" s="21">
        <f>L134+L144</f>
        <v>149.71999999999997</v>
      </c>
      <c r="M145" s="58"/>
    </row>
    <row r="146" spans="1:13" ht="15">
      <c r="A146" s="59">
        <v>2</v>
      </c>
      <c r="B146" s="60">
        <v>3</v>
      </c>
      <c r="C146" s="61" t="s">
        <v>20</v>
      </c>
      <c r="D146" s="5" t="s">
        <v>21</v>
      </c>
      <c r="E146" s="31"/>
      <c r="F146" s="32"/>
      <c r="G146" s="32"/>
      <c r="H146" s="32"/>
      <c r="I146" s="32"/>
      <c r="J146" s="32"/>
      <c r="K146" s="33"/>
      <c r="L146" s="32"/>
      <c r="M146" s="58"/>
    </row>
    <row r="147" spans="1:13" ht="15">
      <c r="A147" s="62"/>
      <c r="B147" s="63"/>
      <c r="C147" s="64"/>
      <c r="D147" s="74" t="s">
        <v>29</v>
      </c>
      <c r="E147" s="31" t="s">
        <v>112</v>
      </c>
      <c r="F147" s="32">
        <v>150</v>
      </c>
      <c r="G147" s="32">
        <v>4.4000000000000004</v>
      </c>
      <c r="H147" s="32">
        <v>5.9</v>
      </c>
      <c r="I147" s="32">
        <v>30.5</v>
      </c>
      <c r="J147" s="32">
        <v>192.9</v>
      </c>
      <c r="K147" s="33" t="s">
        <v>54</v>
      </c>
      <c r="L147" s="32">
        <v>8.77</v>
      </c>
    </row>
    <row r="148" spans="1:13" ht="25.5">
      <c r="A148" s="62"/>
      <c r="B148" s="63"/>
      <c r="C148" s="64"/>
      <c r="D148" s="7" t="s">
        <v>22</v>
      </c>
      <c r="E148" s="31" t="s">
        <v>44</v>
      </c>
      <c r="F148" s="32">
        <v>200</v>
      </c>
      <c r="G148" s="32">
        <v>0.19</v>
      </c>
      <c r="H148" s="32">
        <v>0.04</v>
      </c>
      <c r="I148" s="32">
        <v>6.42</v>
      </c>
      <c r="J148" s="32">
        <v>50.9</v>
      </c>
      <c r="K148" s="33" t="s">
        <v>45</v>
      </c>
      <c r="L148" s="32">
        <v>1.83</v>
      </c>
    </row>
    <row r="149" spans="1:13" ht="15.75" customHeight="1">
      <c r="A149" s="62"/>
      <c r="B149" s="63"/>
      <c r="C149" s="64"/>
      <c r="D149" s="7" t="s">
        <v>23</v>
      </c>
      <c r="E149" s="31" t="s">
        <v>50</v>
      </c>
      <c r="F149" s="32">
        <v>60</v>
      </c>
      <c r="G149" s="32">
        <v>2.2799999999999998</v>
      </c>
      <c r="H149" s="32">
        <v>0.24</v>
      </c>
      <c r="I149" s="32">
        <v>14.76</v>
      </c>
      <c r="J149" s="32">
        <v>140.62</v>
      </c>
      <c r="K149" s="33" t="s">
        <v>51</v>
      </c>
      <c r="L149" s="32">
        <v>2</v>
      </c>
    </row>
    <row r="150" spans="1:13" ht="15">
      <c r="A150" s="62"/>
      <c r="B150" s="63"/>
      <c r="C150" s="64"/>
      <c r="D150" s="7" t="s">
        <v>24</v>
      </c>
      <c r="E150" s="45"/>
      <c r="F150" s="32"/>
      <c r="G150" s="32"/>
      <c r="H150" s="32"/>
      <c r="I150" s="32"/>
      <c r="J150" s="32"/>
      <c r="K150" s="33"/>
      <c r="L150" s="32"/>
    </row>
    <row r="151" spans="1:13" ht="15">
      <c r="A151" s="62"/>
      <c r="B151" s="63"/>
      <c r="C151" s="64"/>
      <c r="D151" s="73" t="s">
        <v>28</v>
      </c>
      <c r="E151" s="45" t="s">
        <v>123</v>
      </c>
      <c r="F151" s="32">
        <v>100</v>
      </c>
      <c r="G151" s="32">
        <v>18.25</v>
      </c>
      <c r="H151" s="32">
        <v>17.399999999999999</v>
      </c>
      <c r="I151" s="32">
        <v>16.43</v>
      </c>
      <c r="J151" s="32">
        <v>295.2</v>
      </c>
      <c r="K151" s="33" t="s">
        <v>124</v>
      </c>
      <c r="L151" s="76">
        <v>50.09</v>
      </c>
    </row>
    <row r="152" spans="1:13" ht="15">
      <c r="A152" s="62"/>
      <c r="B152" s="63"/>
      <c r="C152" s="64"/>
      <c r="D152" s="73"/>
      <c r="E152" s="31"/>
      <c r="F152" s="32"/>
      <c r="G152" s="32"/>
      <c r="H152" s="32"/>
      <c r="I152" s="32"/>
      <c r="J152" s="32"/>
      <c r="K152" s="40"/>
      <c r="L152" s="32"/>
    </row>
    <row r="153" spans="1:13" ht="15">
      <c r="A153" s="65"/>
      <c r="B153" s="66"/>
      <c r="C153" s="67"/>
      <c r="D153" s="10" t="s">
        <v>33</v>
      </c>
      <c r="E153" s="8"/>
      <c r="F153" s="11">
        <f>SUM(F146:F152)</f>
        <v>510</v>
      </c>
      <c r="G153" s="11">
        <f t="shared" ref="G153:J153" si="43">SUM(G146:G152)</f>
        <v>25.12</v>
      </c>
      <c r="H153" s="11">
        <f t="shared" si="43"/>
        <v>23.58</v>
      </c>
      <c r="I153" s="11">
        <f t="shared" si="43"/>
        <v>68.11</v>
      </c>
      <c r="J153" s="11">
        <f t="shared" si="43"/>
        <v>679.62</v>
      </c>
      <c r="K153" s="15"/>
      <c r="L153" s="11">
        <f t="shared" ref="L153" si="44">SUM(L146:L152)</f>
        <v>62.690000000000005</v>
      </c>
    </row>
    <row r="154" spans="1:13" ht="15">
      <c r="A154" s="68">
        <f>A146</f>
        <v>2</v>
      </c>
      <c r="B154" s="69">
        <f>B146</f>
        <v>3</v>
      </c>
      <c r="C154" s="70" t="s">
        <v>25</v>
      </c>
      <c r="D154" s="7" t="s">
        <v>26</v>
      </c>
      <c r="E154" s="45"/>
      <c r="F154" s="44"/>
      <c r="G154" s="44"/>
      <c r="H154" s="44"/>
      <c r="I154" s="44"/>
      <c r="J154" s="44"/>
      <c r="K154" s="46"/>
      <c r="L154" s="44"/>
    </row>
    <row r="155" spans="1:13" ht="25.5">
      <c r="A155" s="62"/>
      <c r="B155" s="63"/>
      <c r="C155" s="64"/>
      <c r="D155" s="7" t="s">
        <v>27</v>
      </c>
      <c r="E155" s="41" t="s">
        <v>62</v>
      </c>
      <c r="F155" s="32">
        <v>200</v>
      </c>
      <c r="G155" s="32">
        <v>6.7</v>
      </c>
      <c r="H155" s="32">
        <v>4.58</v>
      </c>
      <c r="I155" s="32">
        <v>16.27</v>
      </c>
      <c r="J155" s="32">
        <v>133.13999999999999</v>
      </c>
      <c r="K155" s="33" t="s">
        <v>63</v>
      </c>
      <c r="L155" s="32">
        <v>11.39</v>
      </c>
    </row>
    <row r="156" spans="1:13" ht="15">
      <c r="A156" s="62"/>
      <c r="B156" s="63"/>
      <c r="C156" s="64"/>
      <c r="D156" s="7" t="s">
        <v>28</v>
      </c>
      <c r="E156" s="31" t="s">
        <v>108</v>
      </c>
      <c r="F156" s="32">
        <v>100</v>
      </c>
      <c r="G156" s="32">
        <v>20.399999999999999</v>
      </c>
      <c r="H156" s="32">
        <v>12.7</v>
      </c>
      <c r="I156" s="32">
        <v>2.1</v>
      </c>
      <c r="J156" s="32">
        <v>204</v>
      </c>
      <c r="K156" s="33" t="s">
        <v>109</v>
      </c>
      <c r="L156" s="32">
        <v>49.48</v>
      </c>
    </row>
    <row r="157" spans="1:13" ht="15">
      <c r="A157" s="62"/>
      <c r="B157" s="63"/>
      <c r="C157" s="64"/>
      <c r="D157" s="7" t="s">
        <v>29</v>
      </c>
      <c r="E157" s="31" t="s">
        <v>68</v>
      </c>
      <c r="F157" s="32">
        <v>150</v>
      </c>
      <c r="G157" s="32">
        <v>3.6</v>
      </c>
      <c r="H157" s="32">
        <v>4.82</v>
      </c>
      <c r="I157" s="32">
        <v>36.44</v>
      </c>
      <c r="J157" s="32">
        <v>203.5</v>
      </c>
      <c r="K157" s="33" t="s">
        <v>69</v>
      </c>
      <c r="L157" s="32">
        <v>15.37</v>
      </c>
    </row>
    <row r="158" spans="1:13" ht="15">
      <c r="A158" s="62"/>
      <c r="B158" s="63"/>
      <c r="C158" s="64"/>
      <c r="D158" s="7" t="s">
        <v>30</v>
      </c>
      <c r="E158" s="31"/>
      <c r="F158" s="32"/>
      <c r="G158" s="32"/>
      <c r="H158" s="32"/>
      <c r="I158" s="32"/>
      <c r="J158" s="32"/>
      <c r="K158" s="33"/>
      <c r="L158" s="32"/>
    </row>
    <row r="159" spans="1:13" ht="15">
      <c r="A159" s="62"/>
      <c r="B159" s="63"/>
      <c r="C159" s="64"/>
      <c r="D159" s="7" t="s">
        <v>31</v>
      </c>
      <c r="E159" s="31" t="s">
        <v>50</v>
      </c>
      <c r="F159" s="32">
        <v>60</v>
      </c>
      <c r="G159" s="32">
        <v>2.2799999999999998</v>
      </c>
      <c r="H159" s="32">
        <v>0.24</v>
      </c>
      <c r="I159" s="32">
        <v>14.76</v>
      </c>
      <c r="J159" s="32">
        <v>140.62</v>
      </c>
      <c r="K159" s="33" t="s">
        <v>51</v>
      </c>
      <c r="L159" s="32">
        <v>2</v>
      </c>
    </row>
    <row r="160" spans="1:13" ht="15">
      <c r="A160" s="62"/>
      <c r="B160" s="63"/>
      <c r="C160" s="64"/>
      <c r="D160" s="7" t="s">
        <v>32</v>
      </c>
      <c r="E160" s="31"/>
      <c r="F160" s="32"/>
      <c r="G160" s="32"/>
      <c r="H160" s="32"/>
      <c r="I160" s="32"/>
      <c r="J160" s="32"/>
      <c r="K160" s="33"/>
      <c r="L160" s="32"/>
    </row>
    <row r="161" spans="1:12" ht="25.5">
      <c r="A161" s="62"/>
      <c r="B161" s="63"/>
      <c r="C161" s="64"/>
      <c r="D161" s="73" t="s">
        <v>30</v>
      </c>
      <c r="E161" s="31" t="s">
        <v>75</v>
      </c>
      <c r="F161" s="32">
        <v>200</v>
      </c>
      <c r="G161" s="32">
        <v>0.09</v>
      </c>
      <c r="H161" s="32">
        <v>0</v>
      </c>
      <c r="I161" s="32">
        <v>7.23</v>
      </c>
      <c r="J161" s="32">
        <v>29.3</v>
      </c>
      <c r="K161" s="33" t="s">
        <v>76</v>
      </c>
      <c r="L161" s="32">
        <v>7.88</v>
      </c>
    </row>
    <row r="162" spans="1:12" ht="15">
      <c r="A162" s="62"/>
      <c r="B162" s="63"/>
      <c r="C162" s="64"/>
      <c r="D162" s="73"/>
      <c r="E162" s="45"/>
      <c r="F162" s="44"/>
      <c r="G162" s="44"/>
      <c r="H162" s="44"/>
      <c r="I162" s="44"/>
      <c r="J162" s="44"/>
      <c r="K162" s="46"/>
      <c r="L162" s="44"/>
    </row>
    <row r="163" spans="1:12" ht="15">
      <c r="A163" s="65"/>
      <c r="B163" s="66"/>
      <c r="C163" s="67"/>
      <c r="D163" s="10" t="s">
        <v>33</v>
      </c>
      <c r="E163" s="8"/>
      <c r="F163" s="11">
        <f>SUM(F154:F162)</f>
        <v>710</v>
      </c>
      <c r="G163" s="11">
        <f t="shared" ref="G163:J163" si="45">SUM(G154:G162)</f>
        <v>33.07</v>
      </c>
      <c r="H163" s="11">
        <f t="shared" si="45"/>
        <v>22.34</v>
      </c>
      <c r="I163" s="11">
        <f t="shared" si="45"/>
        <v>76.800000000000011</v>
      </c>
      <c r="J163" s="11">
        <f t="shared" si="45"/>
        <v>710.56</v>
      </c>
      <c r="K163" s="15"/>
      <c r="L163" s="11">
        <f t="shared" ref="L163" si="46">SUM(L154:L162)</f>
        <v>86.11999999999999</v>
      </c>
    </row>
    <row r="164" spans="1:12" ht="15">
      <c r="A164" s="18">
        <f>A146</f>
        <v>2</v>
      </c>
      <c r="B164" s="19">
        <f>B146</f>
        <v>3</v>
      </c>
      <c r="C164" s="82" t="s">
        <v>4</v>
      </c>
      <c r="D164" s="83"/>
      <c r="E164" s="20"/>
      <c r="F164" s="21">
        <f>F153+F163</f>
        <v>1220</v>
      </c>
      <c r="G164" s="21">
        <f t="shared" ref="G164" si="47">G153+G163</f>
        <v>58.19</v>
      </c>
      <c r="H164" s="21">
        <f t="shared" ref="H164" si="48">H153+H163</f>
        <v>45.92</v>
      </c>
      <c r="I164" s="21">
        <f t="shared" ref="I164" si="49">I153+I163</f>
        <v>144.91000000000003</v>
      </c>
      <c r="J164" s="21">
        <f t="shared" ref="J164:L164" si="50">J153+J163</f>
        <v>1390.1799999999998</v>
      </c>
      <c r="K164" s="21"/>
      <c r="L164" s="21">
        <f t="shared" si="50"/>
        <v>148.81</v>
      </c>
    </row>
    <row r="165" spans="1:12" ht="15">
      <c r="A165" s="12">
        <v>2</v>
      </c>
      <c r="B165" s="13">
        <v>4</v>
      </c>
      <c r="C165" s="14" t="s">
        <v>20</v>
      </c>
      <c r="D165" s="5" t="s">
        <v>21</v>
      </c>
      <c r="E165" s="28" t="s">
        <v>125</v>
      </c>
      <c r="F165" s="29">
        <v>200</v>
      </c>
      <c r="G165" s="29">
        <v>10.73</v>
      </c>
      <c r="H165" s="29">
        <v>14.09</v>
      </c>
      <c r="I165" s="29">
        <v>42.86</v>
      </c>
      <c r="J165" s="29">
        <v>341.04</v>
      </c>
      <c r="K165" s="30" t="s">
        <v>126</v>
      </c>
      <c r="L165" s="29">
        <v>19.63</v>
      </c>
    </row>
    <row r="166" spans="1:12" ht="15">
      <c r="A166" s="62"/>
      <c r="B166" s="63"/>
      <c r="C166" s="64"/>
      <c r="D166" s="73"/>
      <c r="E166" s="31"/>
      <c r="F166" s="32"/>
      <c r="G166" s="32"/>
      <c r="H166" s="32"/>
      <c r="I166" s="32"/>
      <c r="J166" s="32"/>
      <c r="K166" s="33"/>
      <c r="L166" s="32"/>
    </row>
    <row r="167" spans="1:12" ht="15">
      <c r="A167" s="62"/>
      <c r="B167" s="63"/>
      <c r="C167" s="64"/>
      <c r="D167" s="7" t="s">
        <v>22</v>
      </c>
      <c r="E167" s="31"/>
      <c r="F167" s="32"/>
      <c r="G167" s="32"/>
      <c r="H167" s="32"/>
      <c r="I167" s="32"/>
      <c r="J167" s="32"/>
      <c r="K167" s="33"/>
      <c r="L167" s="32"/>
    </row>
    <row r="168" spans="1:12" ht="15">
      <c r="A168" s="62"/>
      <c r="B168" s="63"/>
      <c r="C168" s="64"/>
      <c r="D168" s="7" t="s">
        <v>23</v>
      </c>
      <c r="E168" s="31" t="s">
        <v>50</v>
      </c>
      <c r="F168" s="32">
        <v>30</v>
      </c>
      <c r="G168" s="32">
        <v>2.2799999999999998</v>
      </c>
      <c r="H168" s="32">
        <v>0.24</v>
      </c>
      <c r="I168" s="32">
        <v>14.76</v>
      </c>
      <c r="J168" s="32">
        <v>70.31</v>
      </c>
      <c r="K168" s="33" t="s">
        <v>51</v>
      </c>
      <c r="L168" s="32">
        <v>2</v>
      </c>
    </row>
    <row r="169" spans="1:12" ht="15">
      <c r="A169" s="62"/>
      <c r="B169" s="63"/>
      <c r="C169" s="64"/>
      <c r="D169" s="7" t="s">
        <v>24</v>
      </c>
      <c r="E169" s="45"/>
      <c r="F169" s="44"/>
      <c r="G169" s="44"/>
      <c r="H169" s="44"/>
      <c r="I169" s="44"/>
      <c r="J169" s="44"/>
      <c r="K169" s="46"/>
      <c r="L169" s="44"/>
    </row>
    <row r="170" spans="1:12" ht="25.5">
      <c r="A170" s="62"/>
      <c r="B170" s="63"/>
      <c r="C170" s="64"/>
      <c r="D170" s="74" t="s">
        <v>30</v>
      </c>
      <c r="E170" s="31" t="s">
        <v>75</v>
      </c>
      <c r="F170" s="32">
        <v>200</v>
      </c>
      <c r="G170" s="32">
        <v>0.09</v>
      </c>
      <c r="H170" s="32">
        <v>0</v>
      </c>
      <c r="I170" s="32">
        <v>7.23</v>
      </c>
      <c r="J170" s="32">
        <v>29.3</v>
      </c>
      <c r="K170" s="33" t="s">
        <v>76</v>
      </c>
      <c r="L170" s="32">
        <v>7.88</v>
      </c>
    </row>
    <row r="171" spans="1:12" ht="15">
      <c r="A171" s="62"/>
      <c r="B171" s="63"/>
      <c r="C171" s="64"/>
      <c r="D171" s="73" t="s">
        <v>118</v>
      </c>
      <c r="E171" s="31" t="s">
        <v>121</v>
      </c>
      <c r="F171" s="32">
        <v>100</v>
      </c>
      <c r="G171" s="32">
        <v>5.2</v>
      </c>
      <c r="H171" s="32">
        <v>0.9</v>
      </c>
      <c r="I171" s="32">
        <v>34</v>
      </c>
      <c r="J171" s="32">
        <v>176.63</v>
      </c>
      <c r="K171" s="33" t="s">
        <v>51</v>
      </c>
      <c r="L171" s="32">
        <v>35.299999999999997</v>
      </c>
    </row>
    <row r="172" spans="1:12" ht="15">
      <c r="A172" s="65"/>
      <c r="B172" s="66"/>
      <c r="C172" s="67"/>
      <c r="D172" s="10" t="s">
        <v>33</v>
      </c>
      <c r="E172" s="8"/>
      <c r="F172" s="11">
        <f>SUM(F165:F171)</f>
        <v>530</v>
      </c>
      <c r="G172" s="11">
        <f>SUM(G165:G171)</f>
        <v>18.3</v>
      </c>
      <c r="H172" s="11">
        <f>SUM(H165:H171)</f>
        <v>15.23</v>
      </c>
      <c r="I172" s="11">
        <f>SUM(I165:I171)</f>
        <v>98.85</v>
      </c>
      <c r="J172" s="11">
        <f>SUM(J165:J171)</f>
        <v>617.28</v>
      </c>
      <c r="K172" s="15"/>
      <c r="L172" s="11">
        <f>SUM(L165:L171)</f>
        <v>64.81</v>
      </c>
    </row>
    <row r="173" spans="1:12" ht="15">
      <c r="A173" s="68">
        <f>A165</f>
        <v>2</v>
      </c>
      <c r="B173" s="69">
        <f>B165</f>
        <v>4</v>
      </c>
      <c r="C173" s="70" t="s">
        <v>25</v>
      </c>
      <c r="D173" s="7" t="s">
        <v>26</v>
      </c>
      <c r="E173" s="45"/>
      <c r="F173" s="44"/>
      <c r="G173" s="32"/>
      <c r="H173" s="32"/>
      <c r="I173" s="32"/>
      <c r="J173" s="32"/>
      <c r="K173" s="33"/>
      <c r="L173" s="32"/>
    </row>
    <row r="174" spans="1:12" ht="25.5">
      <c r="A174" s="62"/>
      <c r="B174" s="63"/>
      <c r="C174" s="64"/>
      <c r="D174" s="7" t="s">
        <v>27</v>
      </c>
      <c r="E174" s="31" t="s">
        <v>87</v>
      </c>
      <c r="F174" s="32">
        <v>200</v>
      </c>
      <c r="G174" s="32">
        <v>4.74</v>
      </c>
      <c r="H174" s="32">
        <v>6.24</v>
      </c>
      <c r="I174" s="32">
        <v>13.6</v>
      </c>
      <c r="J174" s="32">
        <v>129.38</v>
      </c>
      <c r="K174" s="33" t="s">
        <v>88</v>
      </c>
      <c r="L174" s="32">
        <v>13.16</v>
      </c>
    </row>
    <row r="175" spans="1:12" ht="25.5">
      <c r="A175" s="62"/>
      <c r="B175" s="63"/>
      <c r="C175" s="64"/>
      <c r="D175" s="7" t="s">
        <v>28</v>
      </c>
      <c r="E175" s="45" t="s">
        <v>98</v>
      </c>
      <c r="F175" s="44">
        <v>100</v>
      </c>
      <c r="G175" s="44">
        <v>13.68</v>
      </c>
      <c r="H175" s="44">
        <v>12.16</v>
      </c>
      <c r="I175" s="44">
        <v>6.76</v>
      </c>
      <c r="J175" s="44">
        <v>191.2</v>
      </c>
      <c r="K175" s="46" t="s">
        <v>91</v>
      </c>
      <c r="L175" s="44">
        <v>39.909999999999997</v>
      </c>
    </row>
    <row r="176" spans="1:12" ht="25.5">
      <c r="A176" s="62"/>
      <c r="B176" s="63"/>
      <c r="C176" s="64"/>
      <c r="D176" s="7" t="s">
        <v>29</v>
      </c>
      <c r="E176" s="45" t="s">
        <v>101</v>
      </c>
      <c r="F176" s="44">
        <v>150</v>
      </c>
      <c r="G176" s="44">
        <v>3.07</v>
      </c>
      <c r="H176" s="44">
        <v>5.31</v>
      </c>
      <c r="I176" s="44">
        <v>19.82</v>
      </c>
      <c r="J176" s="44">
        <v>139.4</v>
      </c>
      <c r="K176" s="46" t="s">
        <v>100</v>
      </c>
      <c r="L176" s="44">
        <v>18.059999999999999</v>
      </c>
    </row>
    <row r="177" spans="1:12" ht="15">
      <c r="A177" s="62"/>
      <c r="B177" s="63"/>
      <c r="C177" s="64"/>
      <c r="D177" s="56" t="s">
        <v>30</v>
      </c>
      <c r="E177" s="45"/>
      <c r="F177" s="44"/>
      <c r="G177" s="44"/>
      <c r="H177" s="44"/>
      <c r="I177" s="44"/>
      <c r="J177" s="44"/>
      <c r="K177" s="46"/>
      <c r="L177" s="44"/>
    </row>
    <row r="178" spans="1:12" ht="15">
      <c r="A178" s="62"/>
      <c r="B178" s="63"/>
      <c r="C178" s="64"/>
      <c r="D178" s="7" t="s">
        <v>31</v>
      </c>
      <c r="E178" s="31" t="s">
        <v>50</v>
      </c>
      <c r="F178" s="32">
        <v>60</v>
      </c>
      <c r="G178" s="32">
        <v>4.5599999999999996</v>
      </c>
      <c r="H178" s="32">
        <v>0.48</v>
      </c>
      <c r="I178" s="32">
        <v>29.52</v>
      </c>
      <c r="J178" s="32">
        <v>140.62</v>
      </c>
      <c r="K178" s="33" t="s">
        <v>51</v>
      </c>
      <c r="L178" s="32">
        <v>2</v>
      </c>
    </row>
    <row r="179" spans="1:12" ht="15">
      <c r="A179" s="62"/>
      <c r="B179" s="63"/>
      <c r="C179" s="64"/>
      <c r="D179" s="7" t="s">
        <v>32</v>
      </c>
      <c r="E179" s="31"/>
      <c r="F179" s="32"/>
      <c r="G179" s="32"/>
      <c r="H179" s="32"/>
      <c r="I179" s="32"/>
      <c r="J179" s="32"/>
      <c r="K179" s="33"/>
      <c r="L179" s="32"/>
    </row>
    <row r="180" spans="1:12" ht="25.5">
      <c r="A180" s="62"/>
      <c r="B180" s="63"/>
      <c r="C180" s="64"/>
      <c r="D180" s="6" t="s">
        <v>22</v>
      </c>
      <c r="E180" s="31" t="s">
        <v>110</v>
      </c>
      <c r="F180" s="32">
        <v>200</v>
      </c>
      <c r="G180" s="32">
        <v>1.55</v>
      </c>
      <c r="H180" s="32">
        <v>1.1399999999999999</v>
      </c>
      <c r="I180" s="32">
        <v>8.6</v>
      </c>
      <c r="J180" s="32">
        <v>50.9</v>
      </c>
      <c r="K180" s="33" t="s">
        <v>111</v>
      </c>
      <c r="L180" s="32">
        <v>5.56</v>
      </c>
    </row>
    <row r="181" spans="1:12" ht="15">
      <c r="A181" s="62"/>
      <c r="B181" s="63"/>
      <c r="C181" s="64"/>
      <c r="D181" s="6"/>
      <c r="E181" s="45"/>
      <c r="F181" s="44"/>
      <c r="G181" s="44"/>
      <c r="H181" s="44"/>
      <c r="I181" s="44"/>
      <c r="J181" s="44"/>
      <c r="K181" s="46"/>
      <c r="L181" s="78"/>
    </row>
    <row r="182" spans="1:12" ht="15">
      <c r="A182" s="65"/>
      <c r="B182" s="66"/>
      <c r="C182" s="67"/>
      <c r="D182" s="10" t="s">
        <v>33</v>
      </c>
      <c r="E182" s="8"/>
      <c r="F182" s="11">
        <f>SUM(F173:F181)</f>
        <v>710</v>
      </c>
      <c r="G182" s="11">
        <f t="shared" ref="G182:J182" si="51">SUM(G173:G181)</f>
        <v>27.6</v>
      </c>
      <c r="H182" s="11">
        <f t="shared" si="51"/>
        <v>25.33</v>
      </c>
      <c r="I182" s="11">
        <f t="shared" si="51"/>
        <v>78.3</v>
      </c>
      <c r="J182" s="11">
        <f t="shared" si="51"/>
        <v>651.5</v>
      </c>
      <c r="K182" s="15"/>
      <c r="L182" s="11">
        <f t="shared" ref="L182" si="52">SUM(L173:L181)</f>
        <v>78.69</v>
      </c>
    </row>
    <row r="183" spans="1:12" ht="15.75" thickBot="1">
      <c r="A183" s="18">
        <f>A165</f>
        <v>2</v>
      </c>
      <c r="B183" s="19">
        <f>B165</f>
        <v>4</v>
      </c>
      <c r="C183" s="82" t="s">
        <v>4</v>
      </c>
      <c r="D183" s="83"/>
      <c r="E183" s="20"/>
      <c r="F183" s="21">
        <f>F172+F182</f>
        <v>1240</v>
      </c>
      <c r="G183" s="21">
        <f t="shared" ref="G183" si="53">G172+G182</f>
        <v>45.900000000000006</v>
      </c>
      <c r="H183" s="21">
        <f t="shared" ref="H183" si="54">H172+H182</f>
        <v>40.56</v>
      </c>
      <c r="I183" s="21">
        <f t="shared" ref="I183" si="55">I172+I182</f>
        <v>177.14999999999998</v>
      </c>
      <c r="J183" s="21">
        <f t="shared" ref="J183:L183" si="56">J172+J182</f>
        <v>1268.78</v>
      </c>
      <c r="K183" s="21"/>
      <c r="L183" s="21">
        <f t="shared" si="56"/>
        <v>143.5</v>
      </c>
    </row>
    <row r="184" spans="1:12" ht="15">
      <c r="A184" s="59">
        <v>2</v>
      </c>
      <c r="B184" s="60">
        <v>5</v>
      </c>
      <c r="C184" s="61" t="s">
        <v>20</v>
      </c>
      <c r="D184" s="5" t="s">
        <v>21</v>
      </c>
      <c r="E184" s="28"/>
      <c r="F184" s="29"/>
      <c r="G184" s="29"/>
      <c r="H184" s="29"/>
      <c r="I184" s="29"/>
      <c r="J184" s="29"/>
      <c r="K184" s="30"/>
      <c r="L184" s="29"/>
    </row>
    <row r="185" spans="1:12" ht="15">
      <c r="A185" s="62"/>
      <c r="B185" s="63"/>
      <c r="C185" s="64"/>
      <c r="D185" s="74" t="s">
        <v>29</v>
      </c>
      <c r="E185" s="31" t="s">
        <v>49</v>
      </c>
      <c r="F185" s="32">
        <v>150</v>
      </c>
      <c r="G185" s="32">
        <v>8.2200000000000006</v>
      </c>
      <c r="H185" s="32">
        <v>6.34</v>
      </c>
      <c r="I185" s="32">
        <v>35.93</v>
      </c>
      <c r="J185" s="32">
        <v>233.7</v>
      </c>
      <c r="K185" s="33" t="s">
        <v>86</v>
      </c>
      <c r="L185" s="32">
        <v>10.19</v>
      </c>
    </row>
    <row r="186" spans="1:12" ht="15">
      <c r="A186" s="62"/>
      <c r="B186" s="63"/>
      <c r="C186" s="64"/>
      <c r="D186" s="7" t="s">
        <v>22</v>
      </c>
      <c r="E186" s="31"/>
      <c r="F186" s="32"/>
      <c r="G186" s="32"/>
      <c r="H186" s="32"/>
      <c r="I186" s="32"/>
      <c r="J186" s="32"/>
      <c r="K186" s="33"/>
      <c r="L186" s="32"/>
    </row>
    <row r="187" spans="1:12" ht="15">
      <c r="A187" s="62"/>
      <c r="B187" s="63"/>
      <c r="C187" s="64"/>
      <c r="D187" s="7" t="s">
        <v>23</v>
      </c>
      <c r="E187" s="31" t="s">
        <v>50</v>
      </c>
      <c r="F187" s="32">
        <v>60</v>
      </c>
      <c r="G187" s="32">
        <v>2.2799999999999998</v>
      </c>
      <c r="H187" s="32">
        <v>0.24</v>
      </c>
      <c r="I187" s="32">
        <v>14.76</v>
      </c>
      <c r="J187" s="32">
        <v>140.62</v>
      </c>
      <c r="K187" s="33" t="s">
        <v>51</v>
      </c>
      <c r="L187" s="32">
        <v>2</v>
      </c>
    </row>
    <row r="188" spans="1:12" ht="15.75" thickBot="1">
      <c r="A188" s="62"/>
      <c r="B188" s="63"/>
      <c r="C188" s="64"/>
      <c r="D188" s="7" t="s">
        <v>24</v>
      </c>
      <c r="E188" s="31"/>
      <c r="F188" s="32"/>
      <c r="G188" s="32"/>
      <c r="H188" s="32"/>
      <c r="I188" s="32"/>
      <c r="J188" s="32"/>
      <c r="K188" s="33"/>
      <c r="L188" s="32"/>
    </row>
    <row r="189" spans="1:12" ht="25.5">
      <c r="A189" s="62"/>
      <c r="B189" s="63"/>
      <c r="C189" s="64"/>
      <c r="D189" s="77" t="s">
        <v>28</v>
      </c>
      <c r="E189" s="28" t="s">
        <v>95</v>
      </c>
      <c r="F189" s="29">
        <v>100</v>
      </c>
      <c r="G189" s="29">
        <v>19.09</v>
      </c>
      <c r="H189" s="29">
        <v>4.32</v>
      </c>
      <c r="I189" s="29">
        <v>13.37</v>
      </c>
      <c r="J189" s="29">
        <v>168.7</v>
      </c>
      <c r="K189" s="30" t="s">
        <v>96</v>
      </c>
      <c r="L189" s="29">
        <v>43.44</v>
      </c>
    </row>
    <row r="190" spans="1:12" ht="25.5">
      <c r="A190" s="62"/>
      <c r="B190" s="63"/>
      <c r="C190" s="64"/>
      <c r="D190" s="74" t="s">
        <v>30</v>
      </c>
      <c r="E190" s="31" t="s">
        <v>106</v>
      </c>
      <c r="F190" s="32">
        <v>200</v>
      </c>
      <c r="G190" s="32">
        <v>0.98</v>
      </c>
      <c r="H190" s="32">
        <v>0.05</v>
      </c>
      <c r="I190" s="32">
        <v>15.64</v>
      </c>
      <c r="J190" s="32">
        <v>66.900000000000006</v>
      </c>
      <c r="K190" s="33" t="s">
        <v>67</v>
      </c>
      <c r="L190" s="32">
        <v>8.5399999999999991</v>
      </c>
    </row>
    <row r="191" spans="1:12" ht="15">
      <c r="A191" s="62"/>
      <c r="B191" s="63"/>
      <c r="C191" s="64"/>
      <c r="D191" s="73" t="s">
        <v>118</v>
      </c>
      <c r="E191" s="31" t="s">
        <v>107</v>
      </c>
      <c r="F191" s="32">
        <v>100</v>
      </c>
      <c r="G191" s="32">
        <v>5.2</v>
      </c>
      <c r="H191" s="32">
        <v>0.9</v>
      </c>
      <c r="I191" s="32">
        <v>34</v>
      </c>
      <c r="J191" s="32">
        <v>176.63</v>
      </c>
      <c r="K191" s="33" t="s">
        <v>51</v>
      </c>
      <c r="L191" s="32">
        <v>20.8</v>
      </c>
    </row>
    <row r="192" spans="1:12" ht="15">
      <c r="A192" s="62"/>
      <c r="B192" s="63"/>
      <c r="C192" s="64"/>
      <c r="D192" s="73"/>
      <c r="E192" s="31"/>
      <c r="F192" s="32"/>
      <c r="G192" s="32"/>
      <c r="H192" s="32"/>
      <c r="I192" s="32"/>
      <c r="J192" s="32"/>
      <c r="K192" s="33"/>
      <c r="L192" s="32"/>
    </row>
    <row r="193" spans="1:12" ht="15.75" customHeight="1">
      <c r="A193" s="65"/>
      <c r="B193" s="66"/>
      <c r="C193" s="67"/>
      <c r="D193" s="10" t="s">
        <v>33</v>
      </c>
      <c r="E193" s="8"/>
      <c r="F193" s="11">
        <f>SUM(F184:F192)</f>
        <v>610</v>
      </c>
      <c r="G193" s="11">
        <f t="shared" ref="G193:J193" si="57">SUM(G184:G192)</f>
        <v>35.770000000000003</v>
      </c>
      <c r="H193" s="11">
        <f t="shared" si="57"/>
        <v>11.850000000000001</v>
      </c>
      <c r="I193" s="11">
        <f t="shared" si="57"/>
        <v>113.7</v>
      </c>
      <c r="J193" s="11">
        <f t="shared" si="57"/>
        <v>786.55</v>
      </c>
      <c r="K193" s="15"/>
      <c r="L193" s="11">
        <f t="shared" ref="L193" si="58">SUM(L184:L192)</f>
        <v>84.969999999999985</v>
      </c>
    </row>
    <row r="194" spans="1:12" ht="15">
      <c r="A194" s="68">
        <f>A184</f>
        <v>2</v>
      </c>
      <c r="B194" s="69">
        <f>B184</f>
        <v>5</v>
      </c>
      <c r="C194" s="70" t="s">
        <v>25</v>
      </c>
      <c r="D194" s="7" t="s">
        <v>26</v>
      </c>
      <c r="E194" s="31"/>
      <c r="F194" s="32"/>
      <c r="G194" s="32"/>
      <c r="H194" s="32"/>
      <c r="I194" s="32"/>
      <c r="J194" s="32"/>
      <c r="K194" s="33"/>
      <c r="L194" s="32"/>
    </row>
    <row r="195" spans="1:12" ht="26.25" thickBot="1">
      <c r="A195" s="62"/>
      <c r="B195" s="63"/>
      <c r="C195" s="64"/>
      <c r="D195" s="7" t="s">
        <v>27</v>
      </c>
      <c r="E195" s="31" t="s">
        <v>52</v>
      </c>
      <c r="F195" s="32">
        <v>200</v>
      </c>
      <c r="G195" s="32">
        <v>4.6500000000000004</v>
      </c>
      <c r="H195" s="32">
        <v>5.63</v>
      </c>
      <c r="I195" s="32">
        <v>5.71</v>
      </c>
      <c r="J195" s="32">
        <v>92.2</v>
      </c>
      <c r="K195" s="33" t="s">
        <v>53</v>
      </c>
      <c r="L195" s="32">
        <v>12.78</v>
      </c>
    </row>
    <row r="196" spans="1:12" ht="25.5">
      <c r="A196" s="62"/>
      <c r="B196" s="63"/>
      <c r="C196" s="64"/>
      <c r="D196" s="7" t="s">
        <v>28</v>
      </c>
      <c r="E196" s="31" t="s">
        <v>84</v>
      </c>
      <c r="F196" s="32">
        <v>100</v>
      </c>
      <c r="G196" s="32">
        <v>14.12</v>
      </c>
      <c r="H196" s="32">
        <v>5.78</v>
      </c>
      <c r="I196" s="32">
        <v>4.46</v>
      </c>
      <c r="J196" s="32">
        <v>147.4</v>
      </c>
      <c r="K196" s="33" t="s">
        <v>85</v>
      </c>
      <c r="L196" s="29">
        <v>40.020000000000003</v>
      </c>
    </row>
    <row r="197" spans="1:12" ht="15">
      <c r="A197" s="62"/>
      <c r="B197" s="63"/>
      <c r="C197" s="64"/>
      <c r="D197" s="7" t="s">
        <v>29</v>
      </c>
      <c r="E197" s="31" t="s">
        <v>92</v>
      </c>
      <c r="F197" s="32">
        <v>150</v>
      </c>
      <c r="G197" s="32">
        <v>5.32</v>
      </c>
      <c r="H197" s="32">
        <v>4.92</v>
      </c>
      <c r="I197" s="32">
        <v>32.799999999999997</v>
      </c>
      <c r="J197" s="32">
        <v>196.8</v>
      </c>
      <c r="K197" s="33" t="s">
        <v>93</v>
      </c>
      <c r="L197" s="32">
        <v>8.3800000000000008</v>
      </c>
    </row>
    <row r="198" spans="1:12" ht="15">
      <c r="A198" s="62"/>
      <c r="B198" s="63"/>
      <c r="C198" s="64"/>
      <c r="D198" s="7" t="s">
        <v>30</v>
      </c>
      <c r="E198" s="31"/>
      <c r="F198" s="32"/>
      <c r="G198" s="32"/>
      <c r="H198" s="32"/>
      <c r="I198" s="32"/>
      <c r="J198" s="32"/>
      <c r="K198" s="40"/>
      <c r="L198" s="32"/>
    </row>
    <row r="199" spans="1:12" ht="15">
      <c r="A199" s="62"/>
      <c r="B199" s="63"/>
      <c r="C199" s="64"/>
      <c r="D199" s="7" t="s">
        <v>31</v>
      </c>
      <c r="E199" s="31" t="s">
        <v>50</v>
      </c>
      <c r="F199" s="32">
        <v>30</v>
      </c>
      <c r="G199" s="32">
        <v>2.2799999999999998</v>
      </c>
      <c r="H199" s="32">
        <v>0.24</v>
      </c>
      <c r="I199" s="32">
        <v>14.76</v>
      </c>
      <c r="J199" s="32">
        <v>70.31</v>
      </c>
      <c r="K199" s="33" t="s">
        <v>51</v>
      </c>
      <c r="L199" s="32">
        <v>2</v>
      </c>
    </row>
    <row r="200" spans="1:12" ht="15">
      <c r="A200" s="62"/>
      <c r="B200" s="63"/>
      <c r="C200" s="64"/>
      <c r="D200" s="7" t="s">
        <v>32</v>
      </c>
      <c r="E200" s="31"/>
      <c r="F200" s="32"/>
      <c r="G200" s="32"/>
      <c r="H200" s="32"/>
      <c r="I200" s="32"/>
      <c r="J200" s="32"/>
      <c r="K200" s="33"/>
      <c r="L200" s="32"/>
    </row>
    <row r="201" spans="1:12" ht="15">
      <c r="A201" s="62"/>
      <c r="B201" s="63"/>
      <c r="C201" s="64"/>
      <c r="D201" s="74" t="s">
        <v>22</v>
      </c>
      <c r="E201" s="31" t="s">
        <v>97</v>
      </c>
      <c r="F201" s="32">
        <v>200</v>
      </c>
      <c r="G201" s="32">
        <v>3.87</v>
      </c>
      <c r="H201" s="32">
        <v>2.86</v>
      </c>
      <c r="I201" s="32">
        <v>11.19</v>
      </c>
      <c r="J201" s="32">
        <v>86</v>
      </c>
      <c r="K201" s="33" t="s">
        <v>80</v>
      </c>
      <c r="L201" s="32">
        <v>14.84</v>
      </c>
    </row>
    <row r="202" spans="1:12" ht="15">
      <c r="A202" s="62"/>
      <c r="B202" s="63"/>
      <c r="C202" s="64"/>
      <c r="D202" s="74" t="s">
        <v>24</v>
      </c>
      <c r="E202" s="45" t="s">
        <v>60</v>
      </c>
      <c r="F202" s="32">
        <v>150</v>
      </c>
      <c r="G202" s="32">
        <v>0.6</v>
      </c>
      <c r="H202" s="32">
        <v>0.6</v>
      </c>
      <c r="I202" s="32">
        <v>14.7</v>
      </c>
      <c r="J202" s="32">
        <v>66.599999999999994</v>
      </c>
      <c r="K202" s="33" t="s">
        <v>51</v>
      </c>
      <c r="L202" s="32">
        <v>40.299999999999997</v>
      </c>
    </row>
    <row r="203" spans="1:12" ht="15">
      <c r="A203" s="65"/>
      <c r="B203" s="66"/>
      <c r="C203" s="67"/>
      <c r="D203" s="10" t="s">
        <v>33</v>
      </c>
      <c r="E203" s="8"/>
      <c r="F203" s="11">
        <f>SUM(F194:F202)</f>
        <v>830</v>
      </c>
      <c r="G203" s="11">
        <f t="shared" ref="G203:J203" si="59">SUM(G194:G202)</f>
        <v>30.840000000000003</v>
      </c>
      <c r="H203" s="11">
        <f t="shared" si="59"/>
        <v>20.029999999999998</v>
      </c>
      <c r="I203" s="11">
        <f t="shared" si="59"/>
        <v>83.62</v>
      </c>
      <c r="J203" s="11">
        <f t="shared" si="59"/>
        <v>659.31000000000006</v>
      </c>
      <c r="K203" s="15"/>
      <c r="L203" s="11">
        <f t="shared" ref="L203" si="60">SUM(L194:L202)</f>
        <v>118.32000000000001</v>
      </c>
    </row>
    <row r="204" spans="1:12" ht="15">
      <c r="A204" s="18">
        <f>A184</f>
        <v>2</v>
      </c>
      <c r="B204" s="19">
        <f>B184</f>
        <v>5</v>
      </c>
      <c r="C204" s="82" t="s">
        <v>4</v>
      </c>
      <c r="D204" s="83"/>
      <c r="E204" s="20"/>
      <c r="F204" s="21">
        <f>F193+F203</f>
        <v>1440</v>
      </c>
      <c r="G204" s="21">
        <f>G193+G203</f>
        <v>66.610000000000014</v>
      </c>
      <c r="H204" s="21">
        <f>H193+H203</f>
        <v>31.88</v>
      </c>
      <c r="I204" s="21">
        <f>I193+I203</f>
        <v>197.32</v>
      </c>
      <c r="J204" s="21">
        <f>J193+J203</f>
        <v>1445.8600000000001</v>
      </c>
      <c r="K204" s="21"/>
      <c r="L204" s="21">
        <f>L193+L203</f>
        <v>203.29</v>
      </c>
    </row>
    <row r="205" spans="1:12">
      <c r="A205" s="16"/>
      <c r="B205" s="17"/>
      <c r="C205" s="84" t="s">
        <v>5</v>
      </c>
      <c r="D205" s="84"/>
      <c r="E205" s="84"/>
      <c r="F205" s="23">
        <f>(F24+F46+F66+F85+F105+F126+F145+F164+F183+F204)/(IF(F24=0,0,1)+IF(F46=0,0,1)+IF(F66=0,0,1)+IF(F85=0,0,1)+IF(F105=0,0,1)+IF(F126=0,0,1)+IF(F145=0,0,1)+IF(F164=0,0,1)+IF(F183=0,0,1)+IF(F204=0,0,1))</f>
        <v>1268</v>
      </c>
      <c r="G205" s="23">
        <f>(G24+G46+G66+G85+G105+G126+G145+G164+G183+G204)/(IF(G24=0,0,1)+IF(G46=0,0,1)+IF(G66=0,0,1)+IF(G85=0,0,1)+IF(G105=0,0,1)+IF(G126=0,0,1)+IF(G145=0,0,1)+IF(G164=0,0,1)+IF(G183=0,0,1)+IF(G204=0,0,1))</f>
        <v>53.991000000000007</v>
      </c>
      <c r="H205" s="23">
        <f>(H24+H46+H66+H85+H105+H126+H145+H164+H183+H204)/(IF(H24=0,0,1)+IF(H46=0,0,1)+IF(H66=0,0,1)+IF(H85=0,0,1)+IF(H105=0,0,1)+IF(H126=0,0,1)+IF(H145=0,0,1)+IF(H164=0,0,1)+IF(H183=0,0,1)+IF(H204=0,0,1))</f>
        <v>40.095000000000006</v>
      </c>
      <c r="I205" s="23">
        <f>(I24+I46+I66+I85+I105+I126+I145+I164+I183+I204)/(IF(I24=0,0,1)+IF(I46=0,0,1)+IF(I66=0,0,1)+IF(I85=0,0,1)+IF(I105=0,0,1)+IF(I126=0,0,1)+IF(I145=0,0,1)+IF(I164=0,0,1)+IF(I183=0,0,1)+IF(I204=0,0,1))</f>
        <v>154.65100000000001</v>
      </c>
      <c r="J205" s="23">
        <f>(J24+J46+J66+J85+J105+J126+J145+J164+J183+J204)/(IF(J24=0,0,1)+IF(J46=0,0,1)+IF(J66=0,0,1)+IF(J85=0,0,1)+IF(J105=0,0,1)+IF(J126=0,0,1)+IF(J145=0,0,1)+IF(J164=0,0,1)+IF(J183=0,0,1)+IF(J204=0,0,1))</f>
        <v>1301.6100000000001</v>
      </c>
      <c r="K205" s="23"/>
      <c r="L205" s="23">
        <f>(L24+L46+L66+L85+L105+L126+L145+L164+L183+L204)/(IF(L24=0,0,1)+IF(L46=0,0,1)+IF(L66=0,0,1)+IF(L85=0,0,1)+IF(L105=0,0,1)+IF(L126=0,0,1)+IF(L145=0,0,1)+IF(L164=0,0,1)+IF(L183=0,0,1)+IF(L204=0,0,1))</f>
        <v>164.06599999999997</v>
      </c>
    </row>
  </sheetData>
  <mergeCells count="14">
    <mergeCell ref="C85:D85"/>
    <mergeCell ref="C105:D105"/>
    <mergeCell ref="C24:D24"/>
    <mergeCell ref="C205:E205"/>
    <mergeCell ref="C204:D204"/>
    <mergeCell ref="C126:D126"/>
    <mergeCell ref="C145:D145"/>
    <mergeCell ref="C164:D164"/>
    <mergeCell ref="C183:D183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2024-12-26T06:36:07Z</cp:lastPrinted>
  <dcterms:created xsi:type="dcterms:W3CDTF">2022-05-16T14:23:56Z</dcterms:created>
  <dcterms:modified xsi:type="dcterms:W3CDTF">2024-12-26T06:36:25Z</dcterms:modified>
</cp:coreProperties>
</file>