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72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/>
  <c r="G14"/>
  <c r="H14"/>
  <c r="I14"/>
  <c r="J14"/>
  <c r="L14"/>
  <c r="J128"/>
  <c r="F157"/>
  <c r="L128" l="1"/>
  <c r="F118"/>
  <c r="G118"/>
  <c r="H118"/>
  <c r="I118"/>
  <c r="J118"/>
  <c r="L118"/>
  <c r="A119"/>
  <c r="B119"/>
  <c r="F128"/>
  <c r="G128"/>
  <c r="H128"/>
  <c r="I128"/>
  <c r="I129" s="1"/>
  <c r="J129"/>
  <c r="A129"/>
  <c r="B129"/>
  <c r="F137"/>
  <c r="G137"/>
  <c r="H137"/>
  <c r="I137"/>
  <c r="J137"/>
  <c r="L137"/>
  <c r="A138"/>
  <c r="B138"/>
  <c r="F147"/>
  <c r="G147"/>
  <c r="H147"/>
  <c r="I147"/>
  <c r="J147"/>
  <c r="L147"/>
  <c r="A148"/>
  <c r="B148"/>
  <c r="F148"/>
  <c r="G148"/>
  <c r="H148"/>
  <c r="I148"/>
  <c r="J148"/>
  <c r="G157"/>
  <c r="H157"/>
  <c r="I157"/>
  <c r="J157"/>
  <c r="L157"/>
  <c r="A158"/>
  <c r="B158"/>
  <c r="F167"/>
  <c r="G167"/>
  <c r="H167"/>
  <c r="I167"/>
  <c r="J167"/>
  <c r="L167"/>
  <c r="A168"/>
  <c r="B168"/>
  <c r="F168"/>
  <c r="G168"/>
  <c r="H168"/>
  <c r="I168"/>
  <c r="J168"/>
  <c r="F176"/>
  <c r="G176"/>
  <c r="H176"/>
  <c r="I176"/>
  <c r="J176"/>
  <c r="L176"/>
  <c r="A177"/>
  <c r="B177"/>
  <c r="F186"/>
  <c r="G186"/>
  <c r="H186"/>
  <c r="H187" s="1"/>
  <c r="I186"/>
  <c r="J186"/>
  <c r="L186"/>
  <c r="A187"/>
  <c r="B187"/>
  <c r="F187"/>
  <c r="G187"/>
  <c r="F197"/>
  <c r="G197"/>
  <c r="H197"/>
  <c r="I197"/>
  <c r="J197"/>
  <c r="L197"/>
  <c r="A198"/>
  <c r="B198"/>
  <c r="F207"/>
  <c r="G207"/>
  <c r="H207"/>
  <c r="I207"/>
  <c r="J207"/>
  <c r="L207"/>
  <c r="L24"/>
  <c r="I187" l="1"/>
  <c r="G129"/>
  <c r="L168"/>
  <c r="L187"/>
  <c r="J187"/>
  <c r="L208"/>
  <c r="L148"/>
  <c r="H129"/>
  <c r="F129"/>
  <c r="L129"/>
  <c r="F46"/>
  <c r="B208"/>
  <c r="A208"/>
  <c r="J208"/>
  <c r="I208"/>
  <c r="H208"/>
  <c r="G208"/>
  <c r="F208"/>
  <c r="B108"/>
  <c r="A108"/>
  <c r="L107"/>
  <c r="J107"/>
  <c r="I107"/>
  <c r="H107"/>
  <c r="G107"/>
  <c r="F107"/>
  <c r="B98"/>
  <c r="A98"/>
  <c r="L97"/>
  <c r="J97"/>
  <c r="J108" s="1"/>
  <c r="I97"/>
  <c r="I108" s="1"/>
  <c r="H97"/>
  <c r="H108" s="1"/>
  <c r="G97"/>
  <c r="G108" s="1"/>
  <c r="F97"/>
  <c r="F108" s="1"/>
  <c r="B88"/>
  <c r="A88"/>
  <c r="L87"/>
  <c r="J87"/>
  <c r="I87"/>
  <c r="H87"/>
  <c r="G87"/>
  <c r="F87"/>
  <c r="B78"/>
  <c r="A78"/>
  <c r="L77"/>
  <c r="L88" s="1"/>
  <c r="J77"/>
  <c r="J88" s="1"/>
  <c r="I77"/>
  <c r="I88" s="1"/>
  <c r="H77"/>
  <c r="H88" s="1"/>
  <c r="G77"/>
  <c r="G88" s="1"/>
  <c r="F77"/>
  <c r="F88" s="1"/>
  <c r="B69"/>
  <c r="A69"/>
  <c r="L68"/>
  <c r="J68"/>
  <c r="I68"/>
  <c r="H68"/>
  <c r="G68"/>
  <c r="F68"/>
  <c r="B58"/>
  <c r="A58"/>
  <c r="L57"/>
  <c r="L69" s="1"/>
  <c r="J57"/>
  <c r="J69" s="1"/>
  <c r="I57"/>
  <c r="I69" s="1"/>
  <c r="H57"/>
  <c r="G57"/>
  <c r="G69" s="1"/>
  <c r="F57"/>
  <c r="F69" s="1"/>
  <c r="B47"/>
  <c r="A47"/>
  <c r="L46"/>
  <c r="J46"/>
  <c r="I46"/>
  <c r="H46"/>
  <c r="G46"/>
  <c r="B37"/>
  <c r="A37"/>
  <c r="L36"/>
  <c r="J36"/>
  <c r="I36"/>
  <c r="H36"/>
  <c r="G36"/>
  <c r="F36"/>
  <c r="B25"/>
  <c r="A25"/>
  <c r="J24"/>
  <c r="I24"/>
  <c r="I25" s="1"/>
  <c r="H24"/>
  <c r="G24"/>
  <c r="G25" s="1"/>
  <c r="F24"/>
  <c r="B15"/>
  <c r="A15"/>
  <c r="L25"/>
  <c r="F47" l="1"/>
  <c r="G47"/>
  <c r="G209" s="1"/>
  <c r="I47"/>
  <c r="I209" s="1"/>
  <c r="L47"/>
  <c r="L209" s="1"/>
  <c r="L108"/>
  <c r="F25"/>
  <c r="J47"/>
  <c r="J25"/>
  <c r="H69"/>
  <c r="H47"/>
  <c r="H25"/>
  <c r="F209" l="1"/>
  <c r="J209"/>
  <c r="H209"/>
</calcChain>
</file>

<file path=xl/sharedStrings.xml><?xml version="1.0" encoding="utf-8"?>
<sst xmlns="http://schemas.openxmlformats.org/spreadsheetml/2006/main" count="430" uniqueCount="130">
  <si>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</si>
  <si>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</si>
  <si>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</si>
  <si>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</si>
  <si>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</si>
  <si>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</si>
  <si>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</si>
  <si>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</si>
  <si>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</si>
  <si>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</si>
  <si>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</si>
  <si>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</si>
  <si>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</si>
  <si>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</si>
  <si>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</si>
  <si>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</si>
  <si>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</si>
  <si>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</si>
  <si>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</si>
  <si>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</si>
  <si>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</si>
  <si>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</si>
  <si>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</si>
  <si>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</si>
  <si>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</si>
  <si>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</si>
  <si>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</si>
  <si>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</si>
  <si>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</si>
  <si>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</si>
  <si>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</si>
  <si>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</si>
  <si>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</si>
  <si>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</si>
  <si>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</si>
  <si>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</si>
  <si>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</si>
  <si>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</si>
  <si>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</si>
  <si>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Верх-Ирменская СОШ</t>
  </si>
  <si>
    <t>директор</t>
  </si>
  <si>
    <t>Кулябин Е.И.</t>
  </si>
  <si>
    <t>Чай с сахаром</t>
  </si>
  <si>
    <t>54-2гн-2020</t>
  </si>
  <si>
    <t>соус</t>
  </si>
  <si>
    <t>Соус белый</t>
  </si>
  <si>
    <t>54-2соус-2020</t>
  </si>
  <si>
    <t>Каша гречневая рассыпчатая</t>
  </si>
  <si>
    <t>Хлеб пшеничный</t>
  </si>
  <si>
    <t>пром</t>
  </si>
  <si>
    <t>Щи из свежей капусты</t>
  </si>
  <si>
    <t>54-1с-2020</t>
  </si>
  <si>
    <t>54-5г-2020</t>
  </si>
  <si>
    <t>Чай с лимоном и сахаром</t>
  </si>
  <si>
    <t>54-3гн-2020</t>
  </si>
  <si>
    <t>Суп картофельный с горохом</t>
  </si>
  <si>
    <t>54-8с-2020</t>
  </si>
  <si>
    <t>Компот из кураги</t>
  </si>
  <si>
    <t>54-2хн-2020</t>
  </si>
  <si>
    <t>Рис отварной</t>
  </si>
  <si>
    <t>54-7г-2020</t>
  </si>
  <si>
    <t>Борщ с капустой и картофелем со сметаной</t>
  </si>
  <si>
    <t>54-2с-2020</t>
  </si>
  <si>
    <t>54-2м-2020</t>
  </si>
  <si>
    <t>Компот из клубники</t>
  </si>
  <si>
    <t>54-31хн-2020</t>
  </si>
  <si>
    <t>Каша жидкая молочная рисовая</t>
  </si>
  <si>
    <t>54-21к-2020</t>
  </si>
  <si>
    <t>Сыр в нарезке</t>
  </si>
  <si>
    <t>54-1з-2020</t>
  </si>
  <si>
    <t>Суп крестьянский с крупой гречка</t>
  </si>
  <si>
    <t>54-11с-2020</t>
  </si>
  <si>
    <t>Сок яблочный</t>
  </si>
  <si>
    <t>Курица, тушённая с морковью</t>
  </si>
  <si>
    <t>54-25м-2020</t>
  </si>
  <si>
    <t>54-4г-2020</t>
  </si>
  <si>
    <t>Рассольник Ленинградский</t>
  </si>
  <si>
    <t>54-3с-2020</t>
  </si>
  <si>
    <t>54-29м-2020</t>
  </si>
  <si>
    <t>Макароны отварные</t>
  </si>
  <si>
    <t>Творожок "Ирменский"</t>
  </si>
  <si>
    <t>Кофейный напиток с молоком</t>
  </si>
  <si>
    <t>Фрикаделька из говядины</t>
  </si>
  <si>
    <t>Пюре картофельное</t>
  </si>
  <si>
    <t>54-11г-2020</t>
  </si>
  <si>
    <t>54-9р-2022</t>
  </si>
  <si>
    <t xml:space="preserve">Компот из кураги </t>
  </si>
  <si>
    <t xml:space="preserve">Сдоба молочная </t>
  </si>
  <si>
    <t>Чай с молоком и сахаром</t>
  </si>
  <si>
    <t>54-4гн-2020</t>
  </si>
  <si>
    <t>Каша перловая рассыпчатая</t>
  </si>
  <si>
    <t xml:space="preserve">хлеб </t>
  </si>
  <si>
    <t>кондит.</t>
  </si>
  <si>
    <t>Бефстроганов из отварной говядины</t>
  </si>
  <si>
    <t>булочное</t>
  </si>
  <si>
    <t>Щи из свежей капусты со сметаной</t>
  </si>
  <si>
    <t>Гуляш из говядины</t>
  </si>
  <si>
    <t>гор. Напиток</t>
  </si>
  <si>
    <t>Каша вязкая молочная овсяная</t>
  </si>
  <si>
    <t>54-9к-2020</t>
  </si>
  <si>
    <t>Сдоба молочная</t>
  </si>
  <si>
    <t>Рыба, тушёная в томате с овощами(минтай)</t>
  </si>
  <si>
    <t>Каша овсянная</t>
  </si>
  <si>
    <t>Каша "Дружба"</t>
  </si>
  <si>
    <t>Печень по-строгановски из говядины</t>
  </si>
  <si>
    <t>54-18м-2020</t>
  </si>
  <si>
    <t>54-20к</t>
  </si>
  <si>
    <t>Тефтели из говядины с рисом (ёжики)</t>
  </si>
  <si>
    <t>54-15м</t>
  </si>
  <si>
    <t xml:space="preserve">Каша жидкая молочная гречневая </t>
  </si>
  <si>
    <t>54-16к</t>
  </si>
  <si>
    <t>54-6г-2020</t>
  </si>
  <si>
    <t>54-22к-2020</t>
  </si>
  <si>
    <t>Соус томатный</t>
  </si>
  <si>
    <t>54-3соус-2020</t>
  </si>
  <si>
    <t>Тефтели из говядины</t>
  </si>
  <si>
    <t>54-8м-2020</t>
  </si>
  <si>
    <t>Мандарин</t>
  </si>
  <si>
    <t>пром.</t>
  </si>
  <si>
    <t>Круасан</t>
  </si>
  <si>
    <t>Яблоко</t>
  </si>
  <si>
    <t>Помидор в нарезке</t>
  </si>
  <si>
    <t>Банан</t>
  </si>
  <si>
    <t>Горошек зелёный</t>
  </si>
  <si>
    <t>Огурец в нарезке</t>
  </si>
  <si>
    <t>54-2з-2020</t>
  </si>
  <si>
    <t>54-3з-2020</t>
  </si>
  <si>
    <t>54-20з-2020</t>
  </si>
  <si>
    <t>Кукуруза сахарная</t>
  </si>
  <si>
    <t>54-21з-2020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</si>
</sst>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3" fillId="0" borderId="2" xfId="0" applyFont="1" applyBorder="1" applyAlignment="1">
      <alignment vertical="top" wrapText="1"/>
    </xf>
    <xf numFmtId="0" fontId="3" fillId="0" borderId="0" xfId="0" applyFont="1" applyAlignment="1">
      <alignment horizontal="right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left" vertical="top"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 applyProtection="1">
      <alignment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2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 applyProtection="1">
      <alignment horizontal="left" vertical="top" wrapText="1"/>
      <protection locked="0"/>
    </xf>
    <xf numFmtId="0" fontId="0" fillId="4" borderId="2" xfId="0" applyFill="1" applyBorder="1"/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0" fillId="5" borderId="2" xfId="0" applyFill="1" applyBorder="1"/>
    <xf numFmtId="0" fontId="1" fillId="5" borderId="2" xfId="0" applyFont="1" applyFill="1" applyBorder="1"/>
    <xf numFmtId="0" fontId="3" fillId="6" borderId="3" xfId="0" applyFont="1" applyFill="1" applyBorder="1" applyAlignment="1">
      <alignment horizontal="center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0" fillId="4" borderId="14" xfId="0" applyFill="1" applyBorder="1"/>
    <xf numFmtId="0" fontId="3" fillId="4" borderId="1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0" fillId="4" borderId="6" xfId="0" applyFill="1" applyBorder="1"/>
    <xf numFmtId="0" fontId="3" fillId="4" borderId="1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4" borderId="4" xfId="0" applyFill="1" applyBorder="1"/>
    <xf numFmtId="0" fontId="3" fillId="4" borderId="19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4" borderId="5" xfId="0" applyFill="1" applyBorder="1"/>
    <xf numFmtId="0" fontId="3" fillId="4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/>
    <xf numFmtId="0" fontId="3" fillId="5" borderId="24" xfId="0" applyFont="1" applyFill="1" applyBorder="1" applyAlignment="1" applyProtection="1">
      <alignment horizontal="center" vertical="top" wrapText="1"/>
      <protection locked="0"/>
    </xf>
    <xf numFmtId="0" fontId="3" fillId="5" borderId="25" xfId="0" applyFont="1" applyFill="1" applyBorder="1" applyAlignment="1" applyProtection="1">
      <alignment horizontal="center" vertical="top" wrapText="1"/>
      <protection locked="0"/>
    </xf>
    <xf numFmtId="0" fontId="3" fillId="4" borderId="25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5" xfId="0" applyFont="1" applyBorder="1" applyAlignment="1">
      <alignment horizontal="center"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3" borderId="26" xfId="0" applyFont="1" applyFill="1" applyBorder="1" applyAlignment="1">
      <alignment horizontal="center" vertical="top" wrapText="1"/>
    </xf>
    <xf numFmtId="0" fontId="3" fillId="7" borderId="2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horizontal="center" vertical="top" wrapText="1"/>
      <protection locked="0"/>
    </xf>
    <xf numFmtId="0" fontId="3" fillId="7" borderId="2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10"/>
  <sheetViews>
    <sheetView tabSelected="1" workbookViewId="0">
      <pane xSplit="4" ySplit="5" topLeftCell="E198" activePane="bottomRight" state="frozen"/>
      <selection pane="topRight" activeCell="E1" sqref="E1"/>
      <selection pane="bottomLeft" activeCell="A6" sqref="A6"/>
      <selection pane="bottomRight" activeCell="A89" sqref="A89:L108"/>
    </sheetView>
  </sheetViews>
  <sheetFormatPr defaultRowHeight="12.75"/>
  <cols>
    <col min="1" max="1" width="3.28515625" style="2" customWidth="1"/>
    <col min="2" max="2" width="3.85546875" style="2" customWidth="1"/>
    <col min="3" max="3" width="6.7109375" style="1" customWidth="1"/>
    <col min="4" max="4" width="12.28515625" style="1" customWidth="1"/>
    <col min="5" max="5" width="41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6" ht="15">
      <c r="A1" s="1" t="s">
        <v>7</v>
      </c>
      <c r="C1" s="86" t="s">
        <v>39</v>
      </c>
      <c r="D1" s="87"/>
      <c r="E1" s="87"/>
      <c r="F1" s="9" t="s">
        <v>16</v>
      </c>
      <c r="G1" s="2" t="s">
        <v>17</v>
      </c>
      <c r="H1" s="88" t="s">
        <v>40</v>
      </c>
      <c r="I1" s="88"/>
      <c r="J1" s="88"/>
      <c r="K1" s="88"/>
    </row>
    <row r="2" spans="1:16" ht="18">
      <c r="A2" s="21" t="s">
        <v>6</v>
      </c>
      <c r="C2" s="2"/>
      <c r="G2" s="2" t="s">
        <v>18</v>
      </c>
      <c r="H2" s="88" t="s">
        <v>41</v>
      </c>
      <c r="I2" s="88"/>
      <c r="J2" s="88"/>
      <c r="K2" s="88"/>
    </row>
    <row r="3" spans="1:16" ht="17.25" customHeight="1">
      <c r="A3" s="4" t="s">
        <v>8</v>
      </c>
      <c r="C3" s="2"/>
      <c r="D3" s="3"/>
      <c r="E3" s="24" t="s">
        <v>9</v>
      </c>
      <c r="G3" s="2" t="s">
        <v>19</v>
      </c>
      <c r="H3" s="34">
        <v>1</v>
      </c>
      <c r="I3" s="34">
        <v>1</v>
      </c>
      <c r="J3" s="35">
        <v>2026</v>
      </c>
      <c r="K3" s="1"/>
    </row>
    <row r="4" spans="1:16" ht="13.5" thickBot="1">
      <c r="C4" s="2"/>
      <c r="D4" s="4"/>
      <c r="H4" s="33" t="s">
        <v>36</v>
      </c>
      <c r="I4" s="33" t="s">
        <v>37</v>
      </c>
      <c r="J4" s="33" t="s">
        <v>38</v>
      </c>
    </row>
    <row r="5" spans="1:16" ht="57" thickBot="1">
      <c r="A5" s="31" t="s">
        <v>14</v>
      </c>
      <c r="B5" s="32" t="s">
        <v>15</v>
      </c>
      <c r="C5" s="22" t="s">
        <v>0</v>
      </c>
      <c r="D5" s="22" t="s">
        <v>13</v>
      </c>
      <c r="E5" s="22" t="s">
        <v>12</v>
      </c>
      <c r="F5" s="22" t="s">
        <v>34</v>
      </c>
      <c r="G5" s="22" t="s">
        <v>1</v>
      </c>
      <c r="H5" s="22" t="s">
        <v>2</v>
      </c>
      <c r="I5" s="22" t="s">
        <v>3</v>
      </c>
      <c r="J5" s="22" t="s">
        <v>10</v>
      </c>
      <c r="K5" s="23" t="s">
        <v>11</v>
      </c>
      <c r="L5" s="22" t="s">
        <v>35</v>
      </c>
    </row>
    <row r="6" spans="1:16" ht="15">
      <c r="A6" s="58">
        <v>1</v>
      </c>
      <c r="B6" s="59">
        <v>1</v>
      </c>
      <c r="C6" s="60" t="s">
        <v>20</v>
      </c>
      <c r="D6" s="5" t="s">
        <v>21</v>
      </c>
      <c r="E6" s="28" t="s">
        <v>109</v>
      </c>
      <c r="F6" s="29">
        <v>200</v>
      </c>
      <c r="G6" s="29">
        <v>7.15</v>
      </c>
      <c r="H6" s="29">
        <v>5.76</v>
      </c>
      <c r="I6" s="29">
        <v>26.71</v>
      </c>
      <c r="J6" s="29">
        <v>187.3</v>
      </c>
      <c r="K6" s="42" t="s">
        <v>106</v>
      </c>
      <c r="L6" s="40">
        <v>15.23</v>
      </c>
      <c r="M6" s="72"/>
      <c r="N6" s="72"/>
      <c r="O6" s="72"/>
      <c r="P6" s="72"/>
    </row>
    <row r="7" spans="1:16" ht="15">
      <c r="A7" s="61"/>
      <c r="B7" s="62"/>
      <c r="C7" s="63"/>
      <c r="D7" s="53" t="s">
        <v>29</v>
      </c>
      <c r="E7" s="28"/>
      <c r="F7" s="29"/>
      <c r="G7" s="29"/>
      <c r="H7" s="29"/>
      <c r="I7" s="29"/>
      <c r="J7" s="29"/>
      <c r="K7" s="30"/>
      <c r="L7" s="40"/>
      <c r="M7" s="72"/>
      <c r="N7" s="72"/>
      <c r="O7" s="72"/>
      <c r="P7" s="72"/>
    </row>
    <row r="8" spans="1:16" ht="25.5">
      <c r="A8" s="61"/>
      <c r="B8" s="62"/>
      <c r="C8" s="63"/>
      <c r="D8" s="7" t="s">
        <v>22</v>
      </c>
      <c r="E8" s="28" t="s">
        <v>42</v>
      </c>
      <c r="F8" s="29">
        <v>200</v>
      </c>
      <c r="G8" s="29">
        <v>0.19</v>
      </c>
      <c r="H8" s="29">
        <v>0.04</v>
      </c>
      <c r="I8" s="29">
        <v>6.42</v>
      </c>
      <c r="J8" s="29">
        <v>50.9</v>
      </c>
      <c r="K8" s="30" t="s">
        <v>43</v>
      </c>
      <c r="L8" s="40">
        <v>1.68</v>
      </c>
      <c r="M8" s="72"/>
      <c r="N8" s="72"/>
      <c r="O8" s="72"/>
      <c r="P8" s="72"/>
    </row>
    <row r="9" spans="1:16" ht="15">
      <c r="A9" s="61"/>
      <c r="B9" s="62"/>
      <c r="C9" s="63"/>
      <c r="D9" s="7" t="s">
        <v>23</v>
      </c>
      <c r="E9" s="28" t="s">
        <v>48</v>
      </c>
      <c r="F9" s="29">
        <v>30</v>
      </c>
      <c r="G9" s="29">
        <v>2.2799999999999998</v>
      </c>
      <c r="H9" s="29">
        <v>0.24</v>
      </c>
      <c r="I9" s="29">
        <v>14.76</v>
      </c>
      <c r="J9" s="29">
        <v>70.31</v>
      </c>
      <c r="K9" s="30" t="s">
        <v>49</v>
      </c>
      <c r="L9" s="40">
        <v>2.5</v>
      </c>
      <c r="M9" s="72"/>
      <c r="N9" s="72"/>
      <c r="O9" s="72"/>
      <c r="P9" s="72"/>
    </row>
    <row r="10" spans="1:16" ht="15.75" thickBot="1">
      <c r="A10" s="61"/>
      <c r="B10" s="62"/>
      <c r="C10" s="63"/>
      <c r="D10" s="7" t="s">
        <v>24</v>
      </c>
      <c r="E10" s="41" t="s">
        <v>117</v>
      </c>
      <c r="F10" s="40">
        <v>100</v>
      </c>
      <c r="G10" s="40">
        <v>0.64</v>
      </c>
      <c r="H10" s="40">
        <v>0.16</v>
      </c>
      <c r="I10" s="40">
        <v>6</v>
      </c>
      <c r="J10" s="40">
        <v>28</v>
      </c>
      <c r="K10" s="42" t="s">
        <v>118</v>
      </c>
      <c r="L10" s="40">
        <v>25.89</v>
      </c>
      <c r="M10" s="72"/>
      <c r="N10" s="72"/>
      <c r="O10" s="72"/>
      <c r="P10" s="72"/>
    </row>
    <row r="11" spans="1:16" ht="15">
      <c r="A11" s="61"/>
      <c r="B11" s="62"/>
      <c r="C11" s="63"/>
      <c r="D11" s="54" t="s">
        <v>28</v>
      </c>
      <c r="E11" s="25"/>
      <c r="F11" s="26"/>
      <c r="G11" s="38"/>
      <c r="H11" s="38"/>
      <c r="I11" s="38"/>
      <c r="J11" s="38"/>
      <c r="K11" s="39"/>
      <c r="L11" s="38"/>
      <c r="M11" s="72"/>
      <c r="N11" s="72"/>
      <c r="O11" s="72"/>
      <c r="P11" s="72"/>
    </row>
    <row r="12" spans="1:16" ht="15">
      <c r="A12" s="61"/>
      <c r="B12" s="62"/>
      <c r="C12" s="63"/>
      <c r="D12" s="53"/>
      <c r="E12" s="28"/>
      <c r="F12" s="40"/>
      <c r="G12" s="29"/>
      <c r="H12" s="29"/>
      <c r="I12" s="29"/>
      <c r="J12" s="29"/>
      <c r="K12" s="30"/>
      <c r="L12" s="40"/>
      <c r="M12" s="72"/>
      <c r="N12" s="72"/>
      <c r="O12" s="72"/>
      <c r="P12" s="72"/>
    </row>
    <row r="13" spans="1:16" ht="15">
      <c r="A13" s="61"/>
      <c r="B13" s="62"/>
      <c r="C13" s="63"/>
      <c r="D13" s="53"/>
      <c r="E13" s="28" t="s">
        <v>80</v>
      </c>
      <c r="F13" s="29">
        <v>150</v>
      </c>
      <c r="G13" s="29">
        <v>16.5</v>
      </c>
      <c r="H13" s="29">
        <v>7.5</v>
      </c>
      <c r="I13" s="29">
        <v>28.8</v>
      </c>
      <c r="J13" s="29">
        <v>248.7</v>
      </c>
      <c r="K13" s="30" t="s">
        <v>49</v>
      </c>
      <c r="L13" s="40">
        <v>45.4</v>
      </c>
      <c r="M13" s="72"/>
      <c r="N13" s="72"/>
      <c r="O13" s="72"/>
      <c r="P13" s="72"/>
    </row>
    <row r="14" spans="1:16" ht="15">
      <c r="A14" s="64"/>
      <c r="B14" s="65"/>
      <c r="C14" s="66"/>
      <c r="D14" s="10" t="s">
        <v>33</v>
      </c>
      <c r="E14" s="8"/>
      <c r="F14" s="11">
        <f>SUM(F6:F13)</f>
        <v>680</v>
      </c>
      <c r="G14" s="11">
        <f>SUM(G6:G13)</f>
        <v>26.76</v>
      </c>
      <c r="H14" s="11">
        <f>SUM(H6:H13)</f>
        <v>13.7</v>
      </c>
      <c r="I14" s="11">
        <f>SUM(I6:I13)</f>
        <v>82.69</v>
      </c>
      <c r="J14" s="11">
        <f>SUM(J6:J13)</f>
        <v>585.21</v>
      </c>
      <c r="L14" s="11">
        <f>SUM(L6:L13)</f>
        <v>90.699999999999989</v>
      </c>
      <c r="M14" s="72"/>
      <c r="N14" s="72"/>
      <c r="O14" s="72"/>
      <c r="P14" s="72"/>
    </row>
    <row r="15" spans="1:16" ht="15">
      <c r="A15" s="67">
        <f>A6</f>
        <v>1</v>
      </c>
      <c r="B15" s="68">
        <f>B6</f>
        <v>1</v>
      </c>
      <c r="C15" s="69" t="s">
        <v>25</v>
      </c>
      <c r="D15" s="7" t="s">
        <v>26</v>
      </c>
      <c r="E15" s="41"/>
      <c r="F15" s="40"/>
      <c r="G15" s="40"/>
      <c r="H15" s="40"/>
      <c r="I15" s="40"/>
      <c r="J15" s="40"/>
      <c r="K15" s="42"/>
      <c r="L15" s="40"/>
      <c r="M15" s="72"/>
      <c r="N15" s="72"/>
      <c r="O15" s="72"/>
      <c r="P15" s="72"/>
    </row>
    <row r="16" spans="1:16" ht="25.5">
      <c r="A16" s="61"/>
      <c r="B16" s="62"/>
      <c r="C16" s="63"/>
      <c r="D16" s="7" t="s">
        <v>27</v>
      </c>
      <c r="E16" s="28" t="s">
        <v>95</v>
      </c>
      <c r="F16" s="29">
        <v>200</v>
      </c>
      <c r="G16" s="29">
        <v>4.6500000000000004</v>
      </c>
      <c r="H16" s="29">
        <v>5.63</v>
      </c>
      <c r="I16" s="29">
        <v>5.71</v>
      </c>
      <c r="J16" s="29">
        <v>102.2</v>
      </c>
      <c r="K16" s="30" t="s">
        <v>51</v>
      </c>
      <c r="L16" s="40">
        <v>14.2</v>
      </c>
      <c r="M16" s="72"/>
      <c r="N16" s="72"/>
      <c r="O16" s="72"/>
      <c r="P16" s="72"/>
    </row>
    <row r="17" spans="1:16" ht="25.5">
      <c r="A17" s="61"/>
      <c r="B17" s="62"/>
      <c r="C17" s="63"/>
      <c r="D17" s="7" t="s">
        <v>28</v>
      </c>
      <c r="E17" s="41" t="s">
        <v>101</v>
      </c>
      <c r="F17" s="40">
        <v>100</v>
      </c>
      <c r="G17" s="40">
        <v>13.85</v>
      </c>
      <c r="H17" s="40">
        <v>7.41</v>
      </c>
      <c r="I17" s="40">
        <v>6.29</v>
      </c>
      <c r="J17" s="40">
        <v>207.2</v>
      </c>
      <c r="K17" s="50" t="s">
        <v>85</v>
      </c>
      <c r="L17" s="40">
        <v>67.81</v>
      </c>
      <c r="M17" s="72"/>
      <c r="N17" s="72"/>
      <c r="O17" s="72"/>
      <c r="P17" s="72"/>
    </row>
    <row r="18" spans="1:16" ht="15">
      <c r="A18" s="61"/>
      <c r="B18" s="62"/>
      <c r="C18" s="63"/>
      <c r="D18" s="7" t="s">
        <v>29</v>
      </c>
      <c r="E18" s="28" t="s">
        <v>79</v>
      </c>
      <c r="F18" s="29">
        <v>150</v>
      </c>
      <c r="G18" s="29">
        <v>5.32</v>
      </c>
      <c r="H18" s="29">
        <v>4.92</v>
      </c>
      <c r="I18" s="29">
        <v>32.799999999999997</v>
      </c>
      <c r="J18" s="29">
        <v>196.8</v>
      </c>
      <c r="K18" s="30" t="s">
        <v>52</v>
      </c>
      <c r="L18" s="29">
        <v>9.75</v>
      </c>
      <c r="M18" s="72"/>
      <c r="N18" s="72"/>
      <c r="O18" s="72"/>
      <c r="P18" s="72"/>
    </row>
    <row r="19" spans="1:16" ht="15">
      <c r="A19" s="61"/>
      <c r="B19" s="62"/>
      <c r="C19" s="63"/>
      <c r="D19" s="7" t="s">
        <v>30</v>
      </c>
      <c r="E19" s="28"/>
      <c r="F19" s="29"/>
      <c r="G19" s="29"/>
      <c r="H19" s="29"/>
      <c r="I19" s="29"/>
      <c r="J19" s="29"/>
      <c r="K19" s="30"/>
      <c r="L19" s="29"/>
      <c r="M19" s="72"/>
      <c r="N19" s="72"/>
      <c r="O19" s="72"/>
      <c r="P19" s="72"/>
    </row>
    <row r="20" spans="1:16" ht="15">
      <c r="A20" s="61"/>
      <c r="B20" s="62"/>
      <c r="C20" s="63"/>
      <c r="D20" s="7" t="s">
        <v>31</v>
      </c>
      <c r="E20" s="28" t="s">
        <v>48</v>
      </c>
      <c r="F20" s="29">
        <v>60</v>
      </c>
      <c r="G20" s="29">
        <v>2.2799999999999998</v>
      </c>
      <c r="H20" s="29">
        <v>0.24</v>
      </c>
      <c r="I20" s="29">
        <v>14.76</v>
      </c>
      <c r="J20" s="29">
        <v>148.62</v>
      </c>
      <c r="K20" s="30" t="s">
        <v>49</v>
      </c>
      <c r="L20" s="29">
        <v>2.5</v>
      </c>
      <c r="M20" s="72"/>
      <c r="N20" s="72"/>
      <c r="O20" s="72"/>
      <c r="P20" s="72"/>
    </row>
    <row r="21" spans="1:16" ht="15">
      <c r="A21" s="61"/>
      <c r="B21" s="62"/>
      <c r="C21" s="63"/>
      <c r="D21" s="7" t="s">
        <v>32</v>
      </c>
      <c r="E21" s="28"/>
      <c r="F21" s="29"/>
      <c r="G21" s="29"/>
      <c r="H21" s="29"/>
      <c r="I21" s="29"/>
      <c r="J21" s="29"/>
      <c r="K21" s="30"/>
      <c r="L21" s="29"/>
      <c r="M21" s="72"/>
      <c r="N21" s="72"/>
      <c r="O21" s="72"/>
      <c r="P21" s="72"/>
    </row>
    <row r="22" spans="1:16" ht="25.5">
      <c r="A22" s="61"/>
      <c r="B22" s="62"/>
      <c r="C22" s="63"/>
      <c r="D22" s="6" t="s">
        <v>30</v>
      </c>
      <c r="E22" s="28" t="s">
        <v>86</v>
      </c>
      <c r="F22" s="29">
        <v>200</v>
      </c>
      <c r="G22" s="29">
        <v>0.98</v>
      </c>
      <c r="H22" s="29">
        <v>0.05</v>
      </c>
      <c r="I22" s="29">
        <v>15.64</v>
      </c>
      <c r="J22" s="29">
        <v>66.900000000000006</v>
      </c>
      <c r="K22" s="30" t="s">
        <v>58</v>
      </c>
      <c r="L22" s="29">
        <v>10.37</v>
      </c>
      <c r="M22" s="72"/>
      <c r="N22" s="72"/>
      <c r="O22" s="72"/>
      <c r="P22" s="72"/>
    </row>
    <row r="23" spans="1:16" ht="15">
      <c r="A23" s="61"/>
      <c r="B23" s="62"/>
      <c r="C23" s="63"/>
      <c r="D23" s="53"/>
      <c r="E23" s="41"/>
      <c r="F23" s="40"/>
      <c r="G23" s="40"/>
      <c r="H23" s="40"/>
      <c r="I23" s="40"/>
      <c r="J23" s="40"/>
      <c r="K23" s="42"/>
      <c r="L23" s="40"/>
      <c r="M23" s="72"/>
      <c r="N23" s="72"/>
      <c r="O23" s="72"/>
      <c r="P23" s="72"/>
    </row>
    <row r="24" spans="1:16" ht="15">
      <c r="A24" s="64"/>
      <c r="B24" s="65"/>
      <c r="C24" s="66"/>
      <c r="D24" s="10" t="s">
        <v>33</v>
      </c>
      <c r="E24" s="8"/>
      <c r="F24" s="11">
        <f>SUM(F15:F23)</f>
        <v>710</v>
      </c>
      <c r="G24" s="11">
        <f t="shared" ref="G24:J24" si="0">SUM(G15:G23)</f>
        <v>27.080000000000002</v>
      </c>
      <c r="H24" s="11">
        <f t="shared" si="0"/>
        <v>18.25</v>
      </c>
      <c r="I24" s="11">
        <f t="shared" si="0"/>
        <v>75.199999999999989</v>
      </c>
      <c r="J24" s="49">
        <f t="shared" si="0"/>
        <v>721.71999999999991</v>
      </c>
      <c r="K24" s="12"/>
      <c r="L24" s="11">
        <f>SUM(L15:L23)</f>
        <v>104.63000000000001</v>
      </c>
      <c r="M24" s="72"/>
      <c r="N24" s="72"/>
      <c r="O24" s="72"/>
      <c r="P24" s="72"/>
    </row>
    <row r="25" spans="1:16" ht="15.75" thickBot="1">
      <c r="A25" s="15">
        <f>A6</f>
        <v>1</v>
      </c>
      <c r="B25" s="16">
        <f>B6</f>
        <v>1</v>
      </c>
      <c r="C25" s="89" t="s">
        <v>4</v>
      </c>
      <c r="D25" s="90"/>
      <c r="E25" s="17"/>
      <c r="F25" s="18">
        <f>F14+F24</f>
        <v>1390</v>
      </c>
      <c r="G25" s="18">
        <f t="shared" ref="G25:J25" si="1">G14+G24</f>
        <v>53.84</v>
      </c>
      <c r="H25" s="18">
        <f t="shared" si="1"/>
        <v>31.95</v>
      </c>
      <c r="I25" s="18">
        <f t="shared" si="1"/>
        <v>157.88999999999999</v>
      </c>
      <c r="J25" s="18">
        <f t="shared" si="1"/>
        <v>1306.9299999999998</v>
      </c>
      <c r="K25" s="18"/>
      <c r="L25" s="18">
        <f>L14+L24</f>
        <v>195.32999999999998</v>
      </c>
      <c r="M25" s="72"/>
      <c r="N25" s="72"/>
      <c r="O25" s="72"/>
      <c r="P25" s="72"/>
    </row>
    <row r="26" spans="1:16" ht="15">
      <c r="A26" s="43"/>
      <c r="B26" s="43"/>
      <c r="C26" s="44"/>
      <c r="D26" s="45"/>
      <c r="E26" s="46"/>
      <c r="F26" s="47"/>
      <c r="G26" s="47"/>
      <c r="H26" s="47"/>
      <c r="I26" s="47"/>
      <c r="J26" s="47"/>
      <c r="K26" s="48"/>
      <c r="L26" s="47"/>
      <c r="M26" s="72"/>
      <c r="N26" s="72"/>
      <c r="O26" s="72"/>
      <c r="P26" s="72"/>
    </row>
    <row r="27" spans="1:16" ht="15">
      <c r="A27" s="43"/>
      <c r="B27" s="43"/>
      <c r="C27" s="44"/>
      <c r="D27" s="45"/>
      <c r="E27" s="46"/>
      <c r="F27" s="47"/>
      <c r="G27" s="47"/>
      <c r="H27" s="47"/>
      <c r="I27" s="47"/>
      <c r="J27" s="47"/>
      <c r="K27" s="48"/>
      <c r="L27" s="47"/>
      <c r="M27" s="72"/>
      <c r="N27" s="72"/>
      <c r="O27" s="72"/>
      <c r="P27" s="72"/>
    </row>
    <row r="28" spans="1:16" ht="15.75" thickBot="1">
      <c r="A28" s="43"/>
      <c r="B28" s="43"/>
      <c r="C28" s="44"/>
      <c r="D28" s="45"/>
      <c r="E28" s="46"/>
      <c r="F28" s="47"/>
      <c r="G28" s="47"/>
      <c r="H28" s="47"/>
      <c r="I28" s="47"/>
      <c r="J28" s="47"/>
      <c r="K28" s="48"/>
      <c r="L28" s="47"/>
      <c r="M28" s="72"/>
      <c r="N28" s="72"/>
      <c r="O28" s="72"/>
      <c r="P28" s="72"/>
    </row>
    <row r="29" spans="1:16" ht="15">
      <c r="A29" s="70">
        <v>1</v>
      </c>
      <c r="B29" s="62">
        <v>2</v>
      </c>
      <c r="C29" s="60" t="s">
        <v>20</v>
      </c>
      <c r="D29" s="5" t="s">
        <v>21</v>
      </c>
      <c r="E29" s="41"/>
      <c r="F29" s="40"/>
      <c r="G29" s="40"/>
      <c r="H29" s="40"/>
      <c r="I29" s="40"/>
      <c r="J29" s="40"/>
      <c r="K29" s="50"/>
      <c r="L29" s="40"/>
      <c r="M29" s="72"/>
      <c r="N29" s="72"/>
      <c r="O29" s="72"/>
      <c r="P29" s="72"/>
    </row>
    <row r="30" spans="1:16" ht="15">
      <c r="A30" s="70"/>
      <c r="B30" s="62"/>
      <c r="C30" s="63"/>
      <c r="D30" s="54" t="s">
        <v>29</v>
      </c>
      <c r="E30" s="28" t="s">
        <v>47</v>
      </c>
      <c r="F30" s="29">
        <v>150</v>
      </c>
      <c r="G30" s="29">
        <v>8.2200000000000006</v>
      </c>
      <c r="H30" s="29">
        <v>6.34</v>
      </c>
      <c r="I30" s="29">
        <v>35.93</v>
      </c>
      <c r="J30" s="29">
        <v>233.7</v>
      </c>
      <c r="K30" s="30" t="s">
        <v>75</v>
      </c>
      <c r="L30" s="29">
        <v>11.53</v>
      </c>
      <c r="M30" s="72"/>
      <c r="N30" s="72"/>
      <c r="O30" s="72"/>
      <c r="P30" s="72"/>
    </row>
    <row r="31" spans="1:16" ht="15">
      <c r="A31" s="70"/>
      <c r="B31" s="62"/>
      <c r="C31" s="63"/>
      <c r="D31" s="7" t="s">
        <v>22</v>
      </c>
      <c r="E31" s="28" t="s">
        <v>81</v>
      </c>
      <c r="F31" s="29">
        <v>200</v>
      </c>
      <c r="G31" s="29">
        <v>3.87</v>
      </c>
      <c r="H31" s="29">
        <v>2.86</v>
      </c>
      <c r="I31" s="29">
        <v>11.19</v>
      </c>
      <c r="J31" s="29">
        <v>86</v>
      </c>
      <c r="K31" s="30" t="s">
        <v>69</v>
      </c>
      <c r="L31" s="40">
        <v>12.67</v>
      </c>
      <c r="M31" s="72"/>
      <c r="N31" s="72"/>
      <c r="O31" s="72"/>
      <c r="P31" s="72"/>
    </row>
    <row r="32" spans="1:16" ht="15">
      <c r="A32" s="70"/>
      <c r="B32" s="62"/>
      <c r="C32" s="63"/>
      <c r="D32" s="7" t="s">
        <v>23</v>
      </c>
      <c r="E32" s="28" t="s">
        <v>48</v>
      </c>
      <c r="F32" s="29">
        <v>70</v>
      </c>
      <c r="G32" s="29">
        <v>2.2799999999999998</v>
      </c>
      <c r="H32" s="29">
        <v>0.24</v>
      </c>
      <c r="I32" s="29">
        <v>14.76</v>
      </c>
      <c r="J32" s="29">
        <v>70.31</v>
      </c>
      <c r="K32" s="30" t="s">
        <v>49</v>
      </c>
      <c r="L32" s="29">
        <v>2.5</v>
      </c>
      <c r="M32" s="72"/>
      <c r="N32" s="72"/>
      <c r="O32" s="72"/>
      <c r="P32" s="72"/>
    </row>
    <row r="33" spans="1:16" ht="15">
      <c r="A33" s="70"/>
      <c r="B33" s="62"/>
      <c r="C33" s="63"/>
      <c r="D33" s="7"/>
      <c r="E33" s="28"/>
      <c r="F33" s="29"/>
      <c r="G33" s="29"/>
      <c r="H33" s="29"/>
      <c r="I33" s="29"/>
      <c r="J33" s="29"/>
      <c r="K33" s="30"/>
      <c r="L33" s="40"/>
      <c r="M33" s="72"/>
      <c r="N33" s="72"/>
      <c r="O33" s="72"/>
      <c r="P33" s="72"/>
    </row>
    <row r="34" spans="1:16" ht="25.5">
      <c r="A34" s="70"/>
      <c r="B34" s="62"/>
      <c r="C34" s="63"/>
      <c r="D34" s="53" t="s">
        <v>28</v>
      </c>
      <c r="E34" s="41" t="s">
        <v>96</v>
      </c>
      <c r="F34" s="40">
        <v>100</v>
      </c>
      <c r="G34" s="40">
        <v>20.399999999999999</v>
      </c>
      <c r="H34" s="40">
        <v>20.399999999999999</v>
      </c>
      <c r="I34" s="40">
        <v>4.7</v>
      </c>
      <c r="J34" s="40">
        <v>283.60000000000002</v>
      </c>
      <c r="K34" s="50" t="s">
        <v>63</v>
      </c>
      <c r="L34" s="40">
        <v>71.84</v>
      </c>
      <c r="M34" s="72"/>
      <c r="N34" s="72"/>
      <c r="O34" s="72"/>
      <c r="P34" s="72"/>
    </row>
    <row r="35" spans="1:16" ht="15">
      <c r="A35" s="70"/>
      <c r="B35" s="62"/>
      <c r="C35" s="63"/>
      <c r="D35" s="54"/>
      <c r="E35" s="41"/>
      <c r="F35" s="40"/>
      <c r="G35" s="40"/>
      <c r="H35" s="40"/>
      <c r="I35" s="40"/>
      <c r="J35" s="40"/>
      <c r="K35" s="42"/>
      <c r="L35" s="40"/>
      <c r="M35" s="72"/>
      <c r="N35" s="72"/>
      <c r="O35" s="72"/>
      <c r="P35" s="72"/>
    </row>
    <row r="36" spans="1:16" ht="15">
      <c r="A36" s="71"/>
      <c r="B36" s="65"/>
      <c r="C36" s="66"/>
      <c r="D36" s="10" t="s">
        <v>33</v>
      </c>
      <c r="E36" s="8"/>
      <c r="F36" s="11">
        <f>SUM(F29:F35)</f>
        <v>520</v>
      </c>
      <c r="G36" s="11">
        <f t="shared" ref="G36" si="2">SUM(G29:G35)</f>
        <v>34.769999999999996</v>
      </c>
      <c r="H36" s="11">
        <f t="shared" ref="H36" si="3">SUM(H29:H35)</f>
        <v>29.839999999999996</v>
      </c>
      <c r="I36" s="11">
        <f t="shared" ref="I36" si="4">SUM(I29:I35)</f>
        <v>66.58</v>
      </c>
      <c r="J36" s="11">
        <f t="shared" ref="J36:L36" si="5">SUM(J29:J35)</f>
        <v>673.61</v>
      </c>
      <c r="K36" s="12"/>
      <c r="L36" s="11">
        <f t="shared" si="5"/>
        <v>98.54</v>
      </c>
      <c r="M36" s="72"/>
      <c r="N36" s="72"/>
      <c r="O36" s="72"/>
      <c r="P36" s="72"/>
    </row>
    <row r="37" spans="1:16" ht="15">
      <c r="A37" s="68">
        <f>A29</f>
        <v>1</v>
      </c>
      <c r="B37" s="68">
        <f>B29</f>
        <v>2</v>
      </c>
      <c r="C37" s="69" t="s">
        <v>25</v>
      </c>
      <c r="D37" s="7" t="s">
        <v>26</v>
      </c>
      <c r="E37" s="28"/>
      <c r="F37" s="29"/>
      <c r="G37" s="29"/>
      <c r="H37" s="29"/>
      <c r="I37" s="29"/>
      <c r="J37" s="29"/>
      <c r="K37" s="30"/>
      <c r="L37" s="29"/>
      <c r="M37" s="72"/>
      <c r="N37" s="72"/>
      <c r="O37" s="72"/>
      <c r="P37" s="72"/>
    </row>
    <row r="38" spans="1:16" ht="25.5">
      <c r="A38" s="70"/>
      <c r="B38" s="62"/>
      <c r="C38" s="63"/>
      <c r="D38" s="7" t="s">
        <v>27</v>
      </c>
      <c r="E38" s="37" t="s">
        <v>55</v>
      </c>
      <c r="F38" s="29">
        <v>200</v>
      </c>
      <c r="G38" s="29">
        <v>6.7</v>
      </c>
      <c r="H38" s="29">
        <v>4.58</v>
      </c>
      <c r="I38" s="29">
        <v>16.27</v>
      </c>
      <c r="J38" s="29">
        <v>133.13999999999999</v>
      </c>
      <c r="K38" s="30" t="s">
        <v>56</v>
      </c>
      <c r="L38" s="29">
        <v>12.86</v>
      </c>
      <c r="M38" s="72"/>
      <c r="N38" s="72"/>
      <c r="O38" s="72"/>
      <c r="P38" s="72"/>
    </row>
    <row r="39" spans="1:16" ht="15">
      <c r="A39" s="70"/>
      <c r="B39" s="62"/>
      <c r="C39" s="63"/>
      <c r="D39" s="7" t="s">
        <v>28</v>
      </c>
      <c r="E39" s="28" t="s">
        <v>107</v>
      </c>
      <c r="F39" s="40">
        <v>100</v>
      </c>
      <c r="G39" s="40">
        <v>13.22</v>
      </c>
      <c r="H39" s="40">
        <v>13.33</v>
      </c>
      <c r="I39" s="40">
        <v>12.3</v>
      </c>
      <c r="J39" s="40">
        <v>221.83</v>
      </c>
      <c r="K39" s="42" t="s">
        <v>108</v>
      </c>
      <c r="L39" s="40">
        <v>58.81</v>
      </c>
      <c r="M39" s="72"/>
      <c r="N39" s="72"/>
      <c r="O39" s="72"/>
      <c r="P39" s="72"/>
    </row>
    <row r="40" spans="1:16" ht="15">
      <c r="A40" s="70"/>
      <c r="B40" s="62"/>
      <c r="C40" s="63"/>
      <c r="D40" s="7" t="s">
        <v>29</v>
      </c>
      <c r="E40" s="28" t="s">
        <v>59</v>
      </c>
      <c r="F40" s="29">
        <v>150</v>
      </c>
      <c r="G40" s="29">
        <v>3.6</v>
      </c>
      <c r="H40" s="29">
        <v>4.82</v>
      </c>
      <c r="I40" s="29">
        <v>36.44</v>
      </c>
      <c r="J40" s="29">
        <v>203.5</v>
      </c>
      <c r="K40" s="30" t="s">
        <v>111</v>
      </c>
      <c r="L40" s="29">
        <v>13.92</v>
      </c>
      <c r="M40" s="72"/>
      <c r="N40" s="72"/>
      <c r="O40" s="72"/>
      <c r="P40" s="72"/>
    </row>
    <row r="41" spans="1:16" ht="25.5">
      <c r="A41" s="70"/>
      <c r="B41" s="62"/>
      <c r="C41" s="63"/>
      <c r="D41" s="7" t="s">
        <v>30</v>
      </c>
      <c r="E41" s="28" t="s">
        <v>64</v>
      </c>
      <c r="F41" s="29">
        <v>200</v>
      </c>
      <c r="G41" s="29">
        <v>0.09</v>
      </c>
      <c r="H41" s="29">
        <v>0</v>
      </c>
      <c r="I41" s="29">
        <v>7.23</v>
      </c>
      <c r="J41" s="29">
        <v>29.3</v>
      </c>
      <c r="K41" s="30" t="s">
        <v>65</v>
      </c>
      <c r="L41" s="29">
        <v>8.91</v>
      </c>
      <c r="M41" s="72"/>
      <c r="N41" s="72"/>
      <c r="O41" s="72"/>
      <c r="P41" s="72"/>
    </row>
    <row r="42" spans="1:16" ht="15">
      <c r="A42" s="70"/>
      <c r="B42" s="62"/>
      <c r="C42" s="63"/>
      <c r="D42" s="7" t="s">
        <v>31</v>
      </c>
      <c r="E42" s="28" t="s">
        <v>48</v>
      </c>
      <c r="F42" s="29">
        <v>70</v>
      </c>
      <c r="G42" s="29">
        <v>2.2799999999999998</v>
      </c>
      <c r="H42" s="29">
        <v>0.24</v>
      </c>
      <c r="I42" s="29">
        <v>14.76</v>
      </c>
      <c r="J42" s="29">
        <v>140.62</v>
      </c>
      <c r="K42" s="30" t="s">
        <v>49</v>
      </c>
      <c r="L42" s="29">
        <v>2.5</v>
      </c>
      <c r="M42" s="72"/>
      <c r="N42" s="72"/>
      <c r="O42" s="72"/>
      <c r="P42" s="72"/>
    </row>
    <row r="43" spans="1:16" ht="15">
      <c r="A43" s="70"/>
      <c r="B43" s="62"/>
      <c r="C43" s="63"/>
      <c r="D43" s="7" t="s">
        <v>32</v>
      </c>
      <c r="E43" s="28"/>
      <c r="F43" s="29"/>
      <c r="G43" s="29"/>
      <c r="H43" s="29"/>
      <c r="I43" s="29"/>
      <c r="J43" s="29"/>
      <c r="K43" s="30"/>
      <c r="L43" s="29"/>
      <c r="M43" s="72"/>
      <c r="N43" s="72"/>
      <c r="O43" s="72"/>
      <c r="P43" s="72"/>
    </row>
    <row r="44" spans="1:16" ht="15">
      <c r="A44" s="70"/>
      <c r="B44" s="62"/>
      <c r="C44" s="63"/>
      <c r="D44" s="53" t="s">
        <v>92</v>
      </c>
      <c r="E44" s="41"/>
      <c r="F44" s="40"/>
      <c r="G44" s="40"/>
      <c r="H44" s="40"/>
      <c r="I44" s="40"/>
      <c r="J44" s="40"/>
      <c r="K44" s="42"/>
      <c r="L44" s="40"/>
      <c r="M44" s="72"/>
      <c r="N44" s="72"/>
      <c r="O44" s="72"/>
      <c r="P44" s="72"/>
    </row>
    <row r="45" spans="1:16" ht="15">
      <c r="A45" s="70"/>
      <c r="B45" s="62"/>
      <c r="C45" s="63"/>
      <c r="D45" s="53"/>
      <c r="E45" s="41"/>
      <c r="F45" s="40"/>
      <c r="G45" s="40"/>
      <c r="H45" s="40"/>
      <c r="I45" s="40"/>
      <c r="J45" s="40"/>
      <c r="K45" s="42"/>
      <c r="L45" s="40"/>
      <c r="M45" s="72"/>
      <c r="N45" s="72"/>
      <c r="O45" s="72"/>
      <c r="P45" s="72"/>
    </row>
    <row r="46" spans="1:16" ht="15">
      <c r="A46" s="71"/>
      <c r="B46" s="65"/>
      <c r="C46" s="66"/>
      <c r="D46" s="10" t="s">
        <v>33</v>
      </c>
      <c r="E46" s="8"/>
      <c r="F46" s="49">
        <f>SUM(F37:F45)</f>
        <v>720</v>
      </c>
      <c r="G46" s="11">
        <f t="shared" ref="G46" si="6">SUM(G37:G45)</f>
        <v>25.890000000000004</v>
      </c>
      <c r="H46" s="11">
        <f t="shared" ref="H46" si="7">SUM(H37:H45)</f>
        <v>22.97</v>
      </c>
      <c r="I46" s="11">
        <f t="shared" ref="I46" si="8">SUM(I37:I45)</f>
        <v>87</v>
      </c>
      <c r="J46" s="11">
        <f t="shared" ref="J46:L46" si="9">SUM(J37:J45)</f>
        <v>728.39</v>
      </c>
      <c r="K46" s="12"/>
      <c r="L46" s="11">
        <f t="shared" si="9"/>
        <v>97</v>
      </c>
      <c r="M46" s="72"/>
      <c r="N46" s="72"/>
      <c r="O46" s="72"/>
      <c r="P46" s="72"/>
    </row>
    <row r="47" spans="1:16" ht="15.75" customHeight="1" thickBot="1">
      <c r="A47" s="19">
        <f>A29</f>
        <v>1</v>
      </c>
      <c r="B47" s="19">
        <f>B29</f>
        <v>2</v>
      </c>
      <c r="C47" s="89" t="s">
        <v>4</v>
      </c>
      <c r="D47" s="90"/>
      <c r="E47" s="17"/>
      <c r="F47" s="18">
        <f>F36+F46</f>
        <v>1240</v>
      </c>
      <c r="G47" s="18">
        <f t="shared" ref="G47" si="10">G36+G46</f>
        <v>60.66</v>
      </c>
      <c r="H47" s="18">
        <f t="shared" ref="H47" si="11">H36+H46</f>
        <v>52.809999999999995</v>
      </c>
      <c r="I47" s="18">
        <f t="shared" ref="I47" si="12">I36+I46</f>
        <v>153.57999999999998</v>
      </c>
      <c r="J47" s="18">
        <f t="shared" ref="J47:L47" si="13">J36+J46</f>
        <v>1402</v>
      </c>
      <c r="K47" s="18"/>
      <c r="L47" s="18">
        <f t="shared" si="13"/>
        <v>195.54000000000002</v>
      </c>
      <c r="M47" s="72"/>
      <c r="N47" s="72"/>
      <c r="O47" s="72"/>
      <c r="P47" s="72"/>
    </row>
    <row r="48" spans="1:16" ht="15.75" customHeight="1" thickBot="1">
      <c r="A48" s="43"/>
      <c r="B48" s="43"/>
      <c r="C48" s="44"/>
      <c r="D48" s="45"/>
      <c r="E48" s="46"/>
      <c r="F48" s="47"/>
      <c r="G48" s="47"/>
      <c r="H48" s="47"/>
      <c r="I48" s="47"/>
      <c r="J48" s="47"/>
      <c r="K48" s="48"/>
      <c r="L48" s="47"/>
      <c r="M48" s="72"/>
      <c r="N48" s="72"/>
      <c r="O48" s="72"/>
      <c r="P48" s="72"/>
    </row>
    <row r="49" spans="1:16" ht="25.5">
      <c r="A49" s="58">
        <v>1</v>
      </c>
      <c r="B49" s="59">
        <v>3</v>
      </c>
      <c r="C49" s="60" t="s">
        <v>20</v>
      </c>
      <c r="D49" s="5" t="s">
        <v>21</v>
      </c>
      <c r="E49" s="25" t="s">
        <v>102</v>
      </c>
      <c r="F49" s="26">
        <v>200</v>
      </c>
      <c r="G49" s="26">
        <v>5.28</v>
      </c>
      <c r="H49" s="26">
        <v>5.42</v>
      </c>
      <c r="I49" s="26">
        <v>28.66</v>
      </c>
      <c r="J49" s="26">
        <v>184.5</v>
      </c>
      <c r="K49" s="27" t="s">
        <v>112</v>
      </c>
      <c r="L49" s="38">
        <v>23.19</v>
      </c>
      <c r="M49" s="72"/>
      <c r="N49" s="72"/>
      <c r="O49" s="72"/>
      <c r="P49" s="72"/>
    </row>
    <row r="50" spans="1:16" ht="15">
      <c r="A50" s="61"/>
      <c r="B50" s="62"/>
      <c r="C50" s="63"/>
      <c r="D50" s="54" t="s">
        <v>29</v>
      </c>
      <c r="E50" s="41"/>
      <c r="F50" s="40"/>
      <c r="G50" s="40"/>
      <c r="H50" s="40"/>
      <c r="I50" s="40"/>
      <c r="J50" s="40"/>
      <c r="K50" s="42"/>
      <c r="L50" s="40"/>
      <c r="M50" s="72"/>
      <c r="N50" s="72"/>
      <c r="O50" s="72"/>
      <c r="P50" s="72"/>
    </row>
    <row r="51" spans="1:16" ht="15">
      <c r="A51" s="61"/>
      <c r="B51" s="62"/>
      <c r="C51" s="63"/>
      <c r="D51" s="7" t="s">
        <v>22</v>
      </c>
      <c r="E51" s="28"/>
      <c r="F51" s="29"/>
      <c r="G51" s="29"/>
      <c r="H51" s="29"/>
      <c r="I51" s="29"/>
      <c r="J51" s="29"/>
      <c r="K51" s="30"/>
      <c r="L51" s="29"/>
      <c r="M51" s="72"/>
      <c r="N51" s="72"/>
      <c r="O51" s="72"/>
      <c r="P51" s="72"/>
    </row>
    <row r="52" spans="1:16" ht="15">
      <c r="A52" s="61"/>
      <c r="B52" s="62"/>
      <c r="C52" s="63"/>
      <c r="D52" s="7" t="s">
        <v>91</v>
      </c>
      <c r="E52" s="28" t="s">
        <v>48</v>
      </c>
      <c r="F52" s="29">
        <v>60</v>
      </c>
      <c r="G52" s="29">
        <v>2.2799999999999998</v>
      </c>
      <c r="H52" s="29">
        <v>0.24</v>
      </c>
      <c r="I52" s="29">
        <v>14.76</v>
      </c>
      <c r="J52" s="29">
        <v>140.62</v>
      </c>
      <c r="K52" s="30" t="s">
        <v>49</v>
      </c>
      <c r="L52" s="29">
        <v>2.5</v>
      </c>
      <c r="M52" s="72"/>
      <c r="N52" s="72"/>
      <c r="O52" s="72"/>
      <c r="P52" s="72"/>
    </row>
    <row r="53" spans="1:16" ht="15">
      <c r="A53" s="61"/>
      <c r="B53" s="62"/>
      <c r="C53" s="63"/>
      <c r="D53" s="7" t="s">
        <v>24</v>
      </c>
      <c r="E53" s="28"/>
      <c r="F53" s="29"/>
      <c r="G53" s="29"/>
      <c r="H53" s="29"/>
      <c r="I53" s="29"/>
      <c r="J53" s="29"/>
      <c r="K53" s="30"/>
      <c r="L53" s="40"/>
      <c r="M53" s="72"/>
      <c r="N53" s="72"/>
      <c r="O53" s="72"/>
      <c r="P53" s="72"/>
    </row>
    <row r="54" spans="1:16" ht="15">
      <c r="A54" s="61"/>
      <c r="B54" s="62"/>
      <c r="C54" s="63"/>
      <c r="D54" s="54" t="s">
        <v>26</v>
      </c>
      <c r="E54" s="28" t="s">
        <v>68</v>
      </c>
      <c r="F54" s="40">
        <v>60</v>
      </c>
      <c r="G54" s="29">
        <v>6.69</v>
      </c>
      <c r="H54" s="29">
        <v>8.85</v>
      </c>
      <c r="I54" s="29">
        <v>0</v>
      </c>
      <c r="J54" s="29">
        <v>107.5</v>
      </c>
      <c r="K54" s="30" t="s">
        <v>69</v>
      </c>
      <c r="L54" s="83">
        <v>45.3</v>
      </c>
      <c r="M54" s="72"/>
      <c r="N54" s="72"/>
      <c r="O54" s="72"/>
      <c r="P54" s="72"/>
    </row>
    <row r="55" spans="1:16" ht="15">
      <c r="A55" s="61"/>
      <c r="B55" s="62"/>
      <c r="C55" s="63"/>
      <c r="D55" s="54" t="s">
        <v>30</v>
      </c>
      <c r="E55" s="28" t="s">
        <v>72</v>
      </c>
      <c r="F55" s="29">
        <v>200</v>
      </c>
      <c r="G55" s="29">
        <v>0.5</v>
      </c>
      <c r="H55" s="29">
        <v>0.1</v>
      </c>
      <c r="I55" s="29">
        <v>10.1</v>
      </c>
      <c r="J55" s="29">
        <v>66</v>
      </c>
      <c r="K55" s="30" t="s">
        <v>49</v>
      </c>
      <c r="L55" s="40">
        <v>19.8</v>
      </c>
      <c r="M55" s="72"/>
      <c r="N55" s="72"/>
      <c r="O55" s="72"/>
      <c r="P55" s="72"/>
    </row>
    <row r="56" spans="1:16" ht="15">
      <c r="A56" s="61"/>
      <c r="B56" s="62"/>
      <c r="C56" s="63"/>
      <c r="D56" s="53"/>
      <c r="E56" s="41"/>
      <c r="F56" s="40"/>
      <c r="G56" s="40"/>
      <c r="H56" s="40"/>
      <c r="I56" s="40"/>
      <c r="J56" s="40"/>
      <c r="K56" s="42"/>
      <c r="L56" s="40"/>
      <c r="M56" s="72"/>
      <c r="N56" s="72"/>
      <c r="O56" s="72"/>
      <c r="P56" s="72"/>
    </row>
    <row r="57" spans="1:16" ht="15">
      <c r="A57" s="64"/>
      <c r="B57" s="65"/>
      <c r="C57" s="66"/>
      <c r="D57" s="10" t="s">
        <v>33</v>
      </c>
      <c r="E57" s="8"/>
      <c r="F57" s="11">
        <f>SUM(F49:F56)</f>
        <v>520</v>
      </c>
      <c r="G57" s="11">
        <f t="shared" ref="G57" si="14">SUM(G49:G56)</f>
        <v>14.75</v>
      </c>
      <c r="H57" s="11">
        <f t="shared" ref="H57" si="15">SUM(H49:H56)</f>
        <v>14.61</v>
      </c>
      <c r="I57" s="11">
        <f t="shared" ref="I57" si="16">SUM(I49:I56)</f>
        <v>53.52</v>
      </c>
      <c r="J57" s="11">
        <f t="shared" ref="J57:L57" si="17">SUM(J49:J56)</f>
        <v>498.62</v>
      </c>
      <c r="K57" s="12"/>
      <c r="L57" s="11">
        <f t="shared" si="17"/>
        <v>90.789999999999992</v>
      </c>
      <c r="M57" s="72"/>
      <c r="N57" s="72"/>
      <c r="O57" s="72"/>
      <c r="P57" s="72"/>
    </row>
    <row r="58" spans="1:16" ht="15">
      <c r="A58" s="67">
        <f>A49</f>
        <v>1</v>
      </c>
      <c r="B58" s="68">
        <f>B49</f>
        <v>3</v>
      </c>
      <c r="C58" s="69" t="s">
        <v>25</v>
      </c>
      <c r="D58" s="7" t="s">
        <v>26</v>
      </c>
      <c r="E58" s="41"/>
      <c r="F58" s="40"/>
      <c r="G58" s="40"/>
      <c r="H58" s="40"/>
      <c r="I58" s="40"/>
      <c r="J58" s="40"/>
      <c r="K58" s="42"/>
      <c r="L58" s="40"/>
      <c r="M58" s="72"/>
      <c r="N58" s="72"/>
      <c r="O58" s="72"/>
      <c r="P58" s="72"/>
    </row>
    <row r="59" spans="1:16" ht="25.5">
      <c r="A59" s="61"/>
      <c r="B59" s="62"/>
      <c r="C59" s="63"/>
      <c r="D59" s="7" t="s">
        <v>27</v>
      </c>
      <c r="E59" s="28" t="s">
        <v>61</v>
      </c>
      <c r="F59" s="29">
        <v>200</v>
      </c>
      <c r="G59" s="29">
        <v>4.7</v>
      </c>
      <c r="H59" s="29">
        <v>6.1</v>
      </c>
      <c r="I59" s="29">
        <v>10.1</v>
      </c>
      <c r="J59" s="29">
        <v>114.22</v>
      </c>
      <c r="K59" s="30" t="s">
        <v>62</v>
      </c>
      <c r="L59" s="40">
        <v>14.95</v>
      </c>
      <c r="M59" s="72"/>
      <c r="N59" s="72"/>
      <c r="O59" s="72"/>
      <c r="P59" s="72"/>
    </row>
    <row r="60" spans="1:16" ht="25.5">
      <c r="A60" s="61"/>
      <c r="B60" s="62"/>
      <c r="C60" s="63"/>
      <c r="D60" s="7" t="s">
        <v>28</v>
      </c>
      <c r="E60" s="41" t="s">
        <v>82</v>
      </c>
      <c r="F60" s="40">
        <v>100</v>
      </c>
      <c r="G60" s="40">
        <v>13.68</v>
      </c>
      <c r="H60" s="40">
        <v>12.16</v>
      </c>
      <c r="I60" s="40">
        <v>6.76</v>
      </c>
      <c r="J60" s="40">
        <v>191.2</v>
      </c>
      <c r="K60" s="42" t="s">
        <v>78</v>
      </c>
      <c r="L60" s="83">
        <v>50.94</v>
      </c>
      <c r="M60" s="72"/>
      <c r="N60" s="72"/>
      <c r="O60" s="72"/>
      <c r="P60" s="72"/>
    </row>
    <row r="61" spans="1:16" ht="15">
      <c r="A61" s="61"/>
      <c r="B61" s="62"/>
      <c r="C61" s="63"/>
      <c r="D61" s="7" t="s">
        <v>29</v>
      </c>
      <c r="E61" s="28" t="s">
        <v>90</v>
      </c>
      <c r="F61" s="29">
        <v>150</v>
      </c>
      <c r="G61" s="29">
        <v>4.4000000000000004</v>
      </c>
      <c r="H61" s="29">
        <v>5.9</v>
      </c>
      <c r="I61" s="29">
        <v>30.5</v>
      </c>
      <c r="J61" s="29">
        <v>192.9</v>
      </c>
      <c r="K61" s="30" t="s">
        <v>52</v>
      </c>
      <c r="L61" s="29">
        <v>10.16</v>
      </c>
      <c r="M61" s="72"/>
      <c r="N61" s="72"/>
      <c r="O61" s="72"/>
      <c r="P61" s="72"/>
    </row>
    <row r="62" spans="1:16" ht="15">
      <c r="A62" s="61"/>
      <c r="B62" s="62"/>
      <c r="C62" s="63"/>
      <c r="D62" s="7" t="s">
        <v>30</v>
      </c>
      <c r="E62" s="28"/>
      <c r="F62" s="29"/>
      <c r="G62" s="29"/>
      <c r="H62" s="29"/>
      <c r="I62" s="29"/>
      <c r="J62" s="29"/>
      <c r="K62" s="30"/>
      <c r="L62" s="29"/>
      <c r="M62" s="72"/>
      <c r="N62" s="72"/>
      <c r="O62" s="72"/>
      <c r="P62" s="72"/>
    </row>
    <row r="63" spans="1:16" ht="15">
      <c r="A63" s="61"/>
      <c r="B63" s="62"/>
      <c r="C63" s="63"/>
      <c r="D63" s="7" t="s">
        <v>31</v>
      </c>
      <c r="E63" s="28" t="s">
        <v>48</v>
      </c>
      <c r="F63" s="29">
        <v>60</v>
      </c>
      <c r="G63" s="29">
        <v>2.2799999999999998</v>
      </c>
      <c r="H63" s="29">
        <v>0.24</v>
      </c>
      <c r="I63" s="29">
        <v>14.76</v>
      </c>
      <c r="J63" s="29">
        <v>140.62</v>
      </c>
      <c r="K63" s="30" t="s">
        <v>49</v>
      </c>
      <c r="L63" s="29">
        <v>2.5</v>
      </c>
      <c r="M63" s="72"/>
      <c r="N63" s="72"/>
      <c r="O63" s="72"/>
      <c r="P63" s="72"/>
    </row>
    <row r="64" spans="1:16" ht="15">
      <c r="A64" s="61"/>
      <c r="B64" s="62"/>
      <c r="C64" s="63"/>
      <c r="D64" s="7" t="s">
        <v>32</v>
      </c>
      <c r="E64" s="28"/>
      <c r="F64" s="29"/>
      <c r="G64" s="29"/>
      <c r="H64" s="29"/>
      <c r="I64" s="29"/>
      <c r="J64" s="29"/>
      <c r="K64" s="30"/>
      <c r="L64" s="29"/>
      <c r="M64" s="72"/>
      <c r="N64" s="72"/>
      <c r="O64" s="72"/>
      <c r="P64" s="72"/>
    </row>
    <row r="65" spans="1:16" ht="25.5">
      <c r="A65" s="61"/>
      <c r="B65" s="62"/>
      <c r="C65" s="63"/>
      <c r="D65" s="53" t="s">
        <v>44</v>
      </c>
      <c r="E65" s="28" t="s">
        <v>45</v>
      </c>
      <c r="F65" s="29">
        <v>50</v>
      </c>
      <c r="G65" s="29">
        <v>1.37</v>
      </c>
      <c r="H65" s="29">
        <v>1.89</v>
      </c>
      <c r="I65" s="29">
        <v>2.17</v>
      </c>
      <c r="J65" s="29">
        <v>41.1</v>
      </c>
      <c r="K65" s="30" t="s">
        <v>46</v>
      </c>
      <c r="L65" s="52">
        <v>5.7</v>
      </c>
      <c r="M65" s="72"/>
      <c r="N65" s="72"/>
      <c r="O65" s="72"/>
      <c r="P65" s="72"/>
    </row>
    <row r="66" spans="1:16" ht="15">
      <c r="A66" s="61"/>
      <c r="B66" s="62"/>
      <c r="C66" s="63"/>
      <c r="D66" s="53" t="s">
        <v>92</v>
      </c>
      <c r="E66" s="28" t="s">
        <v>119</v>
      </c>
      <c r="F66" s="29">
        <v>34</v>
      </c>
      <c r="G66" s="29">
        <v>2.2000000000000002</v>
      </c>
      <c r="H66" s="29">
        <v>0.9</v>
      </c>
      <c r="I66" s="29">
        <v>30.9</v>
      </c>
      <c r="J66" s="29">
        <v>176.63</v>
      </c>
      <c r="K66" s="30" t="s">
        <v>49</v>
      </c>
      <c r="L66" s="40">
        <v>15.6</v>
      </c>
      <c r="M66" s="72"/>
      <c r="N66" s="72"/>
      <c r="O66" s="72"/>
      <c r="P66" s="72"/>
    </row>
    <row r="67" spans="1:16" ht="25.5">
      <c r="A67" s="61"/>
      <c r="B67" s="62"/>
      <c r="C67" s="63"/>
      <c r="D67" s="6" t="s">
        <v>97</v>
      </c>
      <c r="E67" s="28" t="s">
        <v>53</v>
      </c>
      <c r="F67" s="29">
        <v>200</v>
      </c>
      <c r="G67" s="29">
        <v>0.25</v>
      </c>
      <c r="H67" s="29">
        <v>0.05</v>
      </c>
      <c r="I67" s="29">
        <v>6.61</v>
      </c>
      <c r="J67" s="29">
        <v>27.9</v>
      </c>
      <c r="K67" s="30" t="s">
        <v>54</v>
      </c>
      <c r="L67" s="29">
        <v>4.7</v>
      </c>
      <c r="M67" s="72"/>
      <c r="N67" s="72"/>
      <c r="O67" s="72"/>
      <c r="P67" s="72"/>
    </row>
    <row r="68" spans="1:16" ht="15">
      <c r="A68" s="64"/>
      <c r="B68" s="65"/>
      <c r="C68" s="66"/>
      <c r="D68" s="10" t="s">
        <v>33</v>
      </c>
      <c r="E68" s="8"/>
      <c r="F68" s="49">
        <f>SUM(F58:F67)</f>
        <v>794</v>
      </c>
      <c r="G68" s="11">
        <f t="shared" ref="G68" si="18">SUM(G58:G67)</f>
        <v>28.880000000000003</v>
      </c>
      <c r="H68" s="11">
        <f t="shared" ref="H68" si="19">SUM(H58:H67)</f>
        <v>27.239999999999995</v>
      </c>
      <c r="I68" s="11">
        <f t="shared" ref="I68" si="20">SUM(I58:I67)</f>
        <v>101.8</v>
      </c>
      <c r="J68" s="11">
        <f t="shared" ref="J68:L68" si="21">SUM(J58:J67)</f>
        <v>884.56999999999994</v>
      </c>
      <c r="K68" s="12"/>
      <c r="L68" s="11">
        <f t="shared" si="21"/>
        <v>104.55</v>
      </c>
      <c r="M68" s="72"/>
      <c r="N68" s="72"/>
      <c r="O68" s="72"/>
      <c r="P68" s="72"/>
    </row>
    <row r="69" spans="1:16" ht="15.75" customHeight="1" thickBot="1">
      <c r="A69" s="15">
        <f>A49</f>
        <v>1</v>
      </c>
      <c r="B69" s="16">
        <f>B49</f>
        <v>3</v>
      </c>
      <c r="C69" s="89" t="s">
        <v>4</v>
      </c>
      <c r="D69" s="90"/>
      <c r="E69" s="17"/>
      <c r="F69" s="18">
        <f>F57+F68</f>
        <v>1314</v>
      </c>
      <c r="G69" s="18">
        <f t="shared" ref="G69" si="22">G57+G68</f>
        <v>43.63</v>
      </c>
      <c r="H69" s="18">
        <f t="shared" ref="H69" si="23">H57+H68</f>
        <v>41.849999999999994</v>
      </c>
      <c r="I69" s="18">
        <f t="shared" ref="I69" si="24">I57+I68</f>
        <v>155.32</v>
      </c>
      <c r="J69" s="18">
        <f t="shared" ref="J69:L69" si="25">J57+J68</f>
        <v>1383.19</v>
      </c>
      <c r="K69" s="18"/>
      <c r="L69" s="18">
        <f t="shared" si="25"/>
        <v>195.33999999999997</v>
      </c>
      <c r="M69" s="72"/>
      <c r="N69" s="72"/>
      <c r="O69" s="72"/>
      <c r="P69" s="72"/>
    </row>
    <row r="70" spans="1:16" ht="15">
      <c r="A70" s="58">
        <v>1</v>
      </c>
      <c r="B70" s="59">
        <v>4</v>
      </c>
      <c r="C70" s="60" t="s">
        <v>20</v>
      </c>
      <c r="D70" s="5" t="s">
        <v>21</v>
      </c>
      <c r="E70" s="28"/>
      <c r="F70" s="29"/>
      <c r="G70" s="29"/>
      <c r="H70" s="29"/>
      <c r="I70" s="29"/>
      <c r="J70" s="29"/>
      <c r="K70" s="30"/>
      <c r="L70" s="38"/>
      <c r="M70" s="72"/>
      <c r="N70" s="72"/>
      <c r="O70" s="72"/>
      <c r="P70" s="72"/>
    </row>
    <row r="71" spans="1:16" ht="15">
      <c r="A71" s="61"/>
      <c r="B71" s="62"/>
      <c r="C71" s="63"/>
      <c r="D71" s="53" t="s">
        <v>29</v>
      </c>
      <c r="E71" s="28" t="s">
        <v>79</v>
      </c>
      <c r="F71" s="29">
        <v>150</v>
      </c>
      <c r="G71" s="29">
        <v>5.32</v>
      </c>
      <c r="H71" s="29">
        <v>4.92</v>
      </c>
      <c r="I71" s="29">
        <v>32.799999999999997</v>
      </c>
      <c r="J71" s="29">
        <v>196.8</v>
      </c>
      <c r="K71" s="30" t="s">
        <v>52</v>
      </c>
      <c r="L71" s="29">
        <v>9.75</v>
      </c>
      <c r="M71" s="72"/>
      <c r="N71" s="72"/>
      <c r="O71" s="72"/>
      <c r="P71" s="72"/>
    </row>
    <row r="72" spans="1:16" ht="25.5">
      <c r="A72" s="61"/>
      <c r="B72" s="62"/>
      <c r="C72" s="63"/>
      <c r="D72" s="7" t="s">
        <v>22</v>
      </c>
      <c r="E72" s="28" t="s">
        <v>88</v>
      </c>
      <c r="F72" s="29">
        <v>200</v>
      </c>
      <c r="G72" s="29">
        <v>1.55</v>
      </c>
      <c r="H72" s="29">
        <v>1.1399999999999999</v>
      </c>
      <c r="I72" s="29">
        <v>8.6</v>
      </c>
      <c r="J72" s="29">
        <v>50.9</v>
      </c>
      <c r="K72" s="30" t="s">
        <v>89</v>
      </c>
      <c r="L72" s="40">
        <v>6.03</v>
      </c>
      <c r="M72" s="72"/>
      <c r="N72" s="72"/>
      <c r="O72" s="72"/>
      <c r="P72" s="72"/>
    </row>
    <row r="73" spans="1:16" ht="15">
      <c r="A73" s="61"/>
      <c r="B73" s="62"/>
      <c r="C73" s="63"/>
      <c r="D73" s="7" t="s">
        <v>23</v>
      </c>
      <c r="E73" s="28" t="s">
        <v>48</v>
      </c>
      <c r="F73" s="29">
        <v>60</v>
      </c>
      <c r="G73" s="29">
        <v>2.2799999999999998</v>
      </c>
      <c r="H73" s="29">
        <v>0.24</v>
      </c>
      <c r="I73" s="29">
        <v>14.76</v>
      </c>
      <c r="J73" s="29">
        <v>140.62</v>
      </c>
      <c r="K73" s="30" t="s">
        <v>49</v>
      </c>
      <c r="L73" s="40">
        <v>2.5</v>
      </c>
      <c r="M73" s="72"/>
      <c r="N73" s="72"/>
      <c r="O73" s="72"/>
      <c r="P73" s="72"/>
    </row>
    <row r="74" spans="1:16" ht="15.75" thickBot="1">
      <c r="A74" s="61"/>
      <c r="B74" s="62"/>
      <c r="C74" s="63"/>
      <c r="D74" s="7" t="s">
        <v>24</v>
      </c>
      <c r="E74" s="28" t="s">
        <v>120</v>
      </c>
      <c r="F74" s="29">
        <v>200</v>
      </c>
      <c r="G74" s="29">
        <v>0.6</v>
      </c>
      <c r="H74" s="29">
        <v>0.6</v>
      </c>
      <c r="I74" s="29">
        <v>14.7</v>
      </c>
      <c r="J74" s="29">
        <v>66.599999999999994</v>
      </c>
      <c r="K74" s="30" t="s">
        <v>49</v>
      </c>
      <c r="L74" s="40">
        <v>37.799999999999997</v>
      </c>
      <c r="M74" s="72"/>
      <c r="N74" s="72"/>
      <c r="O74" s="72"/>
      <c r="P74" s="72"/>
    </row>
    <row r="75" spans="1:16" ht="25.5">
      <c r="A75" s="61"/>
      <c r="B75" s="62"/>
      <c r="C75" s="63"/>
      <c r="D75" s="54" t="s">
        <v>28</v>
      </c>
      <c r="E75" s="28" t="s">
        <v>73</v>
      </c>
      <c r="F75" s="29">
        <v>100</v>
      </c>
      <c r="G75" s="29">
        <v>14.12</v>
      </c>
      <c r="H75" s="29">
        <v>5.78</v>
      </c>
      <c r="I75" s="29">
        <v>4.46</v>
      </c>
      <c r="J75" s="29">
        <v>246.7</v>
      </c>
      <c r="K75" s="30" t="s">
        <v>74</v>
      </c>
      <c r="L75" s="84">
        <v>34.5</v>
      </c>
      <c r="M75" s="72"/>
      <c r="N75" s="72"/>
      <c r="O75" s="72"/>
      <c r="P75" s="72"/>
    </row>
    <row r="76" spans="1:16" ht="15">
      <c r="A76" s="61"/>
      <c r="B76" s="62"/>
      <c r="C76" s="63"/>
      <c r="D76" s="54"/>
      <c r="E76" s="41"/>
      <c r="F76" s="40"/>
      <c r="G76" s="40"/>
      <c r="H76" s="40"/>
      <c r="I76" s="40"/>
      <c r="J76" s="40"/>
      <c r="K76" s="42"/>
      <c r="L76" s="40"/>
      <c r="M76" s="72"/>
      <c r="N76" s="72"/>
      <c r="O76" s="72"/>
      <c r="P76" s="72"/>
    </row>
    <row r="77" spans="1:16" ht="15">
      <c r="A77" s="64"/>
      <c r="B77" s="65"/>
      <c r="C77" s="66"/>
      <c r="D77" s="10" t="s">
        <v>33</v>
      </c>
      <c r="E77" s="8"/>
      <c r="F77" s="11">
        <f>SUM(F70:F76)</f>
        <v>710</v>
      </c>
      <c r="G77" s="11">
        <f>SUM(G70:G76)</f>
        <v>23.869999999999997</v>
      </c>
      <c r="H77" s="11">
        <f>SUM(H70:H76)</f>
        <v>12.68</v>
      </c>
      <c r="I77" s="11">
        <f>SUM(I70:I76)</f>
        <v>75.319999999999993</v>
      </c>
      <c r="J77" s="11">
        <f>SUM(J70:J76)</f>
        <v>701.62000000000012</v>
      </c>
      <c r="K77" s="12"/>
      <c r="L77" s="49">
        <f>SUM(L70:L76)</f>
        <v>90.58</v>
      </c>
      <c r="M77" s="72"/>
      <c r="N77" s="72"/>
      <c r="O77" s="72"/>
      <c r="P77" s="72"/>
    </row>
    <row r="78" spans="1:16" ht="15">
      <c r="A78" s="67">
        <f>A70</f>
        <v>1</v>
      </c>
      <c r="B78" s="68">
        <f>B70</f>
        <v>4</v>
      </c>
      <c r="C78" s="69" t="s">
        <v>25</v>
      </c>
      <c r="D78" s="7" t="s">
        <v>26</v>
      </c>
      <c r="E78" s="28"/>
      <c r="F78" s="29"/>
      <c r="G78" s="29"/>
      <c r="H78" s="29"/>
      <c r="I78" s="29"/>
      <c r="J78" s="29"/>
      <c r="K78" s="30"/>
      <c r="L78" s="40"/>
      <c r="M78" s="72"/>
      <c r="N78" s="72"/>
      <c r="O78" s="72"/>
      <c r="P78" s="72"/>
    </row>
    <row r="79" spans="1:16" ht="25.5">
      <c r="A79" s="61"/>
      <c r="B79" s="62"/>
      <c r="C79" s="63"/>
      <c r="D79" s="7" t="s">
        <v>27</v>
      </c>
      <c r="E79" s="28" t="s">
        <v>76</v>
      </c>
      <c r="F79" s="29">
        <v>200</v>
      </c>
      <c r="G79" s="29">
        <v>4.74</v>
      </c>
      <c r="H79" s="29">
        <v>6.24</v>
      </c>
      <c r="I79" s="29">
        <v>13.6</v>
      </c>
      <c r="J79" s="29">
        <v>129.38</v>
      </c>
      <c r="K79" s="30" t="s">
        <v>77</v>
      </c>
      <c r="L79" s="40">
        <v>21.11</v>
      </c>
      <c r="M79" s="72"/>
      <c r="N79" s="72"/>
      <c r="O79" s="72"/>
      <c r="P79" s="72"/>
    </row>
    <row r="80" spans="1:16" ht="25.5">
      <c r="A80" s="61"/>
      <c r="B80" s="62"/>
      <c r="C80" s="63"/>
      <c r="D80" s="7" t="s">
        <v>28</v>
      </c>
      <c r="E80" s="41" t="s">
        <v>96</v>
      </c>
      <c r="F80" s="40">
        <v>100</v>
      </c>
      <c r="G80" s="40">
        <v>20.399999999999999</v>
      </c>
      <c r="H80" s="40">
        <v>20.399999999999999</v>
      </c>
      <c r="I80" s="40">
        <v>4.7</v>
      </c>
      <c r="J80" s="40">
        <v>283.60000000000002</v>
      </c>
      <c r="K80" s="50" t="s">
        <v>63</v>
      </c>
      <c r="L80" s="83">
        <v>63.8</v>
      </c>
      <c r="M80" s="72"/>
      <c r="N80" s="72"/>
      <c r="O80" s="72"/>
      <c r="P80" s="72"/>
    </row>
    <row r="81" spans="1:16" ht="15">
      <c r="A81" s="61"/>
      <c r="B81" s="62"/>
      <c r="C81" s="63"/>
      <c r="D81" s="7" t="s">
        <v>29</v>
      </c>
      <c r="E81" s="28" t="s">
        <v>47</v>
      </c>
      <c r="F81" s="29">
        <v>150</v>
      </c>
      <c r="G81" s="29">
        <v>8.2200000000000006</v>
      </c>
      <c r="H81" s="29">
        <v>6.34</v>
      </c>
      <c r="I81" s="29">
        <v>35.93</v>
      </c>
      <c r="J81" s="29">
        <v>233.7</v>
      </c>
      <c r="K81" s="30" t="s">
        <v>75</v>
      </c>
      <c r="L81" s="40">
        <v>11.53</v>
      </c>
      <c r="M81" s="72"/>
      <c r="N81" s="72"/>
      <c r="O81" s="72"/>
      <c r="P81" s="72"/>
    </row>
    <row r="82" spans="1:16" ht="25.5">
      <c r="A82" s="61"/>
      <c r="B82" s="62"/>
      <c r="C82" s="63"/>
      <c r="D82" s="7" t="s">
        <v>30</v>
      </c>
      <c r="E82" s="28" t="s">
        <v>86</v>
      </c>
      <c r="F82" s="29">
        <v>200</v>
      </c>
      <c r="G82" s="29">
        <v>0.98</v>
      </c>
      <c r="H82" s="29">
        <v>0.05</v>
      </c>
      <c r="I82" s="29">
        <v>15.64</v>
      </c>
      <c r="J82" s="29">
        <v>66.900000000000006</v>
      </c>
      <c r="K82" s="30" t="s">
        <v>58</v>
      </c>
      <c r="L82" s="40">
        <v>5.87</v>
      </c>
      <c r="M82" s="72"/>
      <c r="N82" s="72"/>
      <c r="O82" s="72"/>
      <c r="P82" s="72"/>
    </row>
    <row r="83" spans="1:16" ht="15">
      <c r="A83" s="61"/>
      <c r="B83" s="62"/>
      <c r="C83" s="63"/>
      <c r="D83" s="7" t="s">
        <v>31</v>
      </c>
      <c r="E83" s="28" t="s">
        <v>48</v>
      </c>
      <c r="F83" s="29">
        <v>60</v>
      </c>
      <c r="G83" s="29">
        <v>2.2799999999999998</v>
      </c>
      <c r="H83" s="29">
        <v>0.24</v>
      </c>
      <c r="I83" s="29">
        <v>14.76</v>
      </c>
      <c r="J83" s="29">
        <v>140.62</v>
      </c>
      <c r="K83" s="30" t="s">
        <v>49</v>
      </c>
      <c r="L83" s="29">
        <v>2.5</v>
      </c>
      <c r="M83" s="72"/>
      <c r="N83" s="72"/>
      <c r="O83" s="72"/>
      <c r="P83" s="72"/>
    </row>
    <row r="84" spans="1:16" ht="15">
      <c r="A84" s="61"/>
      <c r="B84" s="62"/>
      <c r="C84" s="63"/>
      <c r="D84" s="7" t="s">
        <v>32</v>
      </c>
      <c r="E84" s="28"/>
      <c r="F84" s="29"/>
      <c r="G84" s="29"/>
      <c r="H84" s="29"/>
      <c r="I84" s="29"/>
      <c r="J84" s="29"/>
      <c r="K84" s="30"/>
      <c r="L84" s="29"/>
      <c r="M84" s="72"/>
      <c r="N84" s="72"/>
      <c r="O84" s="72"/>
      <c r="P84" s="72"/>
    </row>
    <row r="85" spans="1:16" ht="15">
      <c r="A85" s="61"/>
      <c r="B85" s="62"/>
      <c r="C85" s="63"/>
      <c r="D85" s="53"/>
      <c r="E85" s="41"/>
      <c r="F85" s="40"/>
      <c r="G85" s="40"/>
      <c r="H85" s="40"/>
      <c r="I85" s="40"/>
      <c r="J85" s="40"/>
      <c r="K85" s="42"/>
      <c r="L85" s="40"/>
      <c r="M85" s="72"/>
      <c r="N85" s="72"/>
      <c r="O85" s="72"/>
      <c r="P85" s="72"/>
    </row>
    <row r="86" spans="1:16" ht="15">
      <c r="A86" s="61"/>
      <c r="B86" s="62"/>
      <c r="C86" s="63"/>
      <c r="D86" s="53"/>
      <c r="E86" s="28"/>
      <c r="F86" s="29"/>
      <c r="G86" s="29"/>
      <c r="H86" s="29"/>
      <c r="I86" s="29"/>
      <c r="J86" s="29"/>
      <c r="K86" s="30"/>
      <c r="L86" s="29"/>
      <c r="M86" s="72"/>
      <c r="N86" s="72"/>
      <c r="O86" s="72"/>
      <c r="P86" s="72"/>
    </row>
    <row r="87" spans="1:16" ht="15">
      <c r="A87" s="64"/>
      <c r="B87" s="65"/>
      <c r="C87" s="66"/>
      <c r="D87" s="10" t="s">
        <v>33</v>
      </c>
      <c r="E87" s="8"/>
      <c r="F87" s="11">
        <f>SUM(F78:F86)</f>
        <v>710</v>
      </c>
      <c r="G87" s="11">
        <f>SUM(G78:G86)</f>
        <v>36.619999999999997</v>
      </c>
      <c r="H87" s="11">
        <f>SUM(H78:H86)</f>
        <v>33.270000000000003</v>
      </c>
      <c r="I87" s="11">
        <f>SUM(I78:I86)</f>
        <v>84.63000000000001</v>
      </c>
      <c r="J87" s="49">
        <f>SUM(J78:J86)</f>
        <v>854.2</v>
      </c>
      <c r="K87" s="12"/>
      <c r="L87" s="11">
        <f>SUM(L78:L86)</f>
        <v>104.81</v>
      </c>
      <c r="M87" s="72"/>
      <c r="N87" s="72"/>
      <c r="O87" s="72"/>
      <c r="P87" s="72"/>
    </row>
    <row r="88" spans="1:16" ht="15.75" customHeight="1" thickBot="1">
      <c r="A88" s="15">
        <f>A70</f>
        <v>1</v>
      </c>
      <c r="B88" s="16">
        <f>B70</f>
        <v>4</v>
      </c>
      <c r="C88" s="89" t="s">
        <v>4</v>
      </c>
      <c r="D88" s="90"/>
      <c r="E88" s="17"/>
      <c r="F88" s="18">
        <f>F77+F87</f>
        <v>1420</v>
      </c>
      <c r="G88" s="18">
        <f>G77+G87</f>
        <v>60.489999999999995</v>
      </c>
      <c r="H88" s="18">
        <f>H77+H87</f>
        <v>45.95</v>
      </c>
      <c r="I88" s="18">
        <f>I77+I87</f>
        <v>159.94999999999999</v>
      </c>
      <c r="J88" s="18">
        <f>J77+J87</f>
        <v>1555.8200000000002</v>
      </c>
      <c r="K88" s="18"/>
      <c r="L88" s="56">
        <f>L77+L87</f>
        <v>195.39</v>
      </c>
      <c r="M88" s="72"/>
      <c r="N88" s="72"/>
      <c r="O88" s="72"/>
      <c r="P88" s="72"/>
    </row>
    <row r="89" spans="1:16" ht="15.75" thickBot="1">
      <c r="A89" s="58">
        <v>1</v>
      </c>
      <c r="B89" s="59">
        <v>5</v>
      </c>
      <c r="C89" s="60" t="s">
        <v>20</v>
      </c>
      <c r="D89" s="5" t="s">
        <v>21</v>
      </c>
      <c r="E89" s="28" t="s">
        <v>103</v>
      </c>
      <c r="F89" s="26">
        <v>200</v>
      </c>
      <c r="G89" s="26">
        <v>5</v>
      </c>
      <c r="H89" s="26">
        <v>5.88</v>
      </c>
      <c r="I89" s="26">
        <v>24</v>
      </c>
      <c r="J89" s="26">
        <v>168.9</v>
      </c>
      <c r="K89" s="39" t="s">
        <v>110</v>
      </c>
      <c r="L89" s="38">
        <v>16.89</v>
      </c>
      <c r="M89" s="72"/>
      <c r="N89" s="72"/>
      <c r="O89" s="72"/>
      <c r="P89" s="72"/>
    </row>
    <row r="90" spans="1:16" ht="15">
      <c r="A90" s="61"/>
      <c r="B90" s="62"/>
      <c r="C90" s="63"/>
      <c r="D90" s="53" t="s">
        <v>29</v>
      </c>
      <c r="E90" s="28"/>
      <c r="F90" s="26"/>
      <c r="G90" s="26"/>
      <c r="H90" s="26"/>
      <c r="I90" s="26"/>
      <c r="J90" s="26"/>
      <c r="K90" s="27"/>
      <c r="L90" s="38"/>
      <c r="M90" s="72"/>
      <c r="N90" s="72"/>
      <c r="O90" s="72"/>
      <c r="P90" s="72"/>
    </row>
    <row r="91" spans="1:16" ht="15">
      <c r="A91" s="61"/>
      <c r="B91" s="62"/>
      <c r="C91" s="63"/>
      <c r="D91" s="7" t="s">
        <v>22</v>
      </c>
      <c r="E91" s="28"/>
      <c r="F91" s="29"/>
      <c r="G91" s="29"/>
      <c r="H91" s="29"/>
      <c r="I91" s="29"/>
      <c r="J91" s="29"/>
      <c r="K91" s="30"/>
      <c r="L91" s="40"/>
      <c r="M91" s="72"/>
      <c r="N91" s="72"/>
      <c r="O91" s="72"/>
      <c r="P91" s="72"/>
    </row>
    <row r="92" spans="1:16" ht="15">
      <c r="A92" s="61"/>
      <c r="B92" s="62"/>
      <c r="C92" s="63"/>
      <c r="D92" s="7" t="s">
        <v>23</v>
      </c>
      <c r="E92" s="28" t="s">
        <v>48</v>
      </c>
      <c r="F92" s="29">
        <v>60</v>
      </c>
      <c r="G92" s="29">
        <v>2.2799999999999998</v>
      </c>
      <c r="H92" s="29">
        <v>0.24</v>
      </c>
      <c r="I92" s="29">
        <v>14.76</v>
      </c>
      <c r="J92" s="29">
        <v>140.62</v>
      </c>
      <c r="K92" s="30" t="s">
        <v>49</v>
      </c>
      <c r="L92" s="40">
        <v>2.5</v>
      </c>
      <c r="M92" s="72"/>
      <c r="N92" s="72"/>
      <c r="O92" s="72"/>
      <c r="P92" s="72"/>
    </row>
    <row r="93" spans="1:16" ht="15">
      <c r="A93" s="61"/>
      <c r="B93" s="62"/>
      <c r="C93" s="63"/>
      <c r="D93" s="7" t="s">
        <v>24</v>
      </c>
      <c r="E93" s="41"/>
      <c r="F93" s="40"/>
      <c r="G93" s="40"/>
      <c r="H93" s="40"/>
      <c r="I93" s="40"/>
      <c r="J93" s="40"/>
      <c r="K93" s="42"/>
      <c r="L93" s="40"/>
      <c r="M93" s="72"/>
      <c r="N93" s="72"/>
      <c r="O93" s="72"/>
      <c r="P93" s="72"/>
    </row>
    <row r="94" spans="1:16" ht="25.5">
      <c r="A94" s="61"/>
      <c r="B94" s="62"/>
      <c r="C94" s="63"/>
      <c r="D94" s="54" t="s">
        <v>30</v>
      </c>
      <c r="E94" s="28" t="s">
        <v>57</v>
      </c>
      <c r="F94" s="29">
        <v>200</v>
      </c>
      <c r="G94" s="29">
        <v>0.98</v>
      </c>
      <c r="H94" s="29">
        <v>0.05</v>
      </c>
      <c r="I94" s="29">
        <v>15.64</v>
      </c>
      <c r="J94" s="29">
        <v>76.900000000000006</v>
      </c>
      <c r="K94" s="30" t="s">
        <v>58</v>
      </c>
      <c r="L94" s="40">
        <v>5.87</v>
      </c>
      <c r="M94" s="72"/>
      <c r="N94" s="72"/>
      <c r="O94" s="72"/>
      <c r="P94" s="72"/>
    </row>
    <row r="95" spans="1:16" ht="15">
      <c r="A95" s="61"/>
      <c r="B95" s="62"/>
      <c r="C95" s="63"/>
      <c r="D95" s="53" t="s">
        <v>94</v>
      </c>
      <c r="E95" s="28" t="s">
        <v>100</v>
      </c>
      <c r="F95" s="29">
        <v>100</v>
      </c>
      <c r="G95" s="29">
        <v>5.2</v>
      </c>
      <c r="H95" s="29">
        <v>0.9</v>
      </c>
      <c r="I95" s="29">
        <v>34</v>
      </c>
      <c r="J95" s="29">
        <v>176.63</v>
      </c>
      <c r="K95" s="30" t="s">
        <v>49</v>
      </c>
      <c r="L95" s="40">
        <v>22.5</v>
      </c>
      <c r="M95" s="72"/>
      <c r="N95" s="72"/>
      <c r="O95" s="72"/>
      <c r="P95" s="72"/>
    </row>
    <row r="96" spans="1:16" ht="15">
      <c r="A96" s="61"/>
      <c r="B96" s="62"/>
      <c r="C96" s="63"/>
      <c r="D96" s="54" t="s">
        <v>26</v>
      </c>
      <c r="E96" s="28" t="s">
        <v>68</v>
      </c>
      <c r="F96" s="40">
        <v>60</v>
      </c>
      <c r="G96" s="29">
        <v>6.69</v>
      </c>
      <c r="H96" s="29">
        <v>8.85</v>
      </c>
      <c r="I96" s="29">
        <v>0</v>
      </c>
      <c r="J96" s="29">
        <v>107.5</v>
      </c>
      <c r="K96" s="30" t="s">
        <v>69</v>
      </c>
      <c r="L96" s="40">
        <v>43.1</v>
      </c>
      <c r="M96" s="72"/>
      <c r="N96" s="72"/>
      <c r="O96" s="72"/>
      <c r="P96" s="72"/>
    </row>
    <row r="97" spans="1:16" ht="15">
      <c r="A97" s="64"/>
      <c r="B97" s="65"/>
      <c r="C97" s="66"/>
      <c r="D97" s="10" t="s">
        <v>33</v>
      </c>
      <c r="E97" s="8"/>
      <c r="F97" s="11">
        <f>SUM(F89:F96)</f>
        <v>620</v>
      </c>
      <c r="G97" s="11">
        <f>SUM(G89:G96)</f>
        <v>20.150000000000002</v>
      </c>
      <c r="H97" s="11">
        <f>SUM(H89:H96)</f>
        <v>15.92</v>
      </c>
      <c r="I97" s="11">
        <f>SUM(I89:I96)</f>
        <v>88.4</v>
      </c>
      <c r="J97" s="11">
        <f>SUM(J89:J96)</f>
        <v>670.55</v>
      </c>
      <c r="K97" s="12"/>
      <c r="L97" s="11">
        <f>SUM(L89:L96)</f>
        <v>90.860000000000014</v>
      </c>
      <c r="M97" s="72"/>
      <c r="N97" s="72"/>
      <c r="O97" s="72"/>
      <c r="P97" s="72"/>
    </row>
    <row r="98" spans="1:16" ht="15">
      <c r="A98" s="67">
        <f>A89</f>
        <v>1</v>
      </c>
      <c r="B98" s="68">
        <f>B89</f>
        <v>5</v>
      </c>
      <c r="C98" s="69" t="s">
        <v>25</v>
      </c>
      <c r="D98" s="7" t="s">
        <v>26</v>
      </c>
      <c r="E98" s="28"/>
      <c r="F98" s="29"/>
      <c r="G98" s="29"/>
      <c r="H98" s="29"/>
      <c r="I98" s="29"/>
      <c r="J98" s="29"/>
      <c r="K98" s="30"/>
      <c r="L98" s="29"/>
      <c r="M98" s="72"/>
      <c r="N98" s="72"/>
      <c r="O98" s="72"/>
      <c r="P98" s="72"/>
    </row>
    <row r="99" spans="1:16" ht="26.25" thickBot="1">
      <c r="A99" s="61"/>
      <c r="B99" s="62"/>
      <c r="C99" s="63"/>
      <c r="D99" s="7" t="s">
        <v>27</v>
      </c>
      <c r="E99" s="28" t="s">
        <v>70</v>
      </c>
      <c r="F99" s="29">
        <v>200</v>
      </c>
      <c r="G99" s="29">
        <v>4.95</v>
      </c>
      <c r="H99" s="29">
        <v>5.77</v>
      </c>
      <c r="I99" s="29">
        <v>11.28</v>
      </c>
      <c r="J99" s="29">
        <v>116.88</v>
      </c>
      <c r="K99" s="30" t="s">
        <v>71</v>
      </c>
      <c r="L99" s="29">
        <v>13.32</v>
      </c>
      <c r="M99" s="72"/>
      <c r="N99" s="72"/>
      <c r="O99" s="72"/>
      <c r="P99" s="72"/>
    </row>
    <row r="100" spans="1:16" ht="25.5">
      <c r="A100" s="61"/>
      <c r="B100" s="62"/>
      <c r="C100" s="63"/>
      <c r="D100" s="7" t="s">
        <v>28</v>
      </c>
      <c r="E100" s="28" t="s">
        <v>73</v>
      </c>
      <c r="F100" s="29">
        <v>100</v>
      </c>
      <c r="G100" s="29">
        <v>14.12</v>
      </c>
      <c r="H100" s="29">
        <v>5.78</v>
      </c>
      <c r="I100" s="29">
        <v>4.46</v>
      </c>
      <c r="J100" s="29">
        <v>246.7</v>
      </c>
      <c r="K100" s="30" t="s">
        <v>74</v>
      </c>
      <c r="L100" s="38">
        <v>48.96</v>
      </c>
      <c r="M100" s="72"/>
      <c r="N100" s="72"/>
      <c r="O100" s="72"/>
      <c r="P100" s="72"/>
    </row>
    <row r="101" spans="1:16" ht="25.5">
      <c r="A101" s="61"/>
      <c r="B101" s="62"/>
      <c r="C101" s="63"/>
      <c r="D101" s="7" t="s">
        <v>29</v>
      </c>
      <c r="E101" s="41" t="s">
        <v>83</v>
      </c>
      <c r="F101" s="40">
        <v>150</v>
      </c>
      <c r="G101" s="40">
        <v>3.07</v>
      </c>
      <c r="H101" s="40">
        <v>5.31</v>
      </c>
      <c r="I101" s="40">
        <v>19.82</v>
      </c>
      <c r="J101" s="40">
        <v>179.4</v>
      </c>
      <c r="K101" s="42" t="s">
        <v>84</v>
      </c>
      <c r="L101" s="40">
        <v>17.64</v>
      </c>
      <c r="M101" s="72"/>
      <c r="N101" s="72"/>
      <c r="O101" s="72"/>
      <c r="P101" s="72"/>
    </row>
    <row r="102" spans="1:16" ht="25.5">
      <c r="A102" s="61"/>
      <c r="B102" s="62"/>
      <c r="C102" s="63"/>
      <c r="D102" s="7" t="s">
        <v>30</v>
      </c>
      <c r="E102" s="28" t="s">
        <v>64</v>
      </c>
      <c r="F102" s="29">
        <v>200</v>
      </c>
      <c r="G102" s="29">
        <v>0.09</v>
      </c>
      <c r="H102" s="29">
        <v>0</v>
      </c>
      <c r="I102" s="29">
        <v>7.23</v>
      </c>
      <c r="J102" s="29">
        <v>29.3</v>
      </c>
      <c r="K102" s="36" t="s">
        <v>65</v>
      </c>
      <c r="L102" s="29">
        <v>6.91</v>
      </c>
      <c r="M102" s="72"/>
      <c r="N102" s="72"/>
      <c r="O102" s="72"/>
      <c r="P102" s="72"/>
    </row>
    <row r="103" spans="1:16" ht="15">
      <c r="A103" s="61"/>
      <c r="B103" s="62"/>
      <c r="C103" s="63"/>
      <c r="D103" s="7" t="s">
        <v>31</v>
      </c>
      <c r="E103" s="28" t="s">
        <v>48</v>
      </c>
      <c r="F103" s="29">
        <v>60</v>
      </c>
      <c r="G103" s="29">
        <v>2.2799999999999998</v>
      </c>
      <c r="H103" s="29">
        <v>0.24</v>
      </c>
      <c r="I103" s="29">
        <v>14.76</v>
      </c>
      <c r="J103" s="29">
        <v>140.62</v>
      </c>
      <c r="K103" s="30" t="s">
        <v>49</v>
      </c>
      <c r="L103" s="29">
        <v>2.5</v>
      </c>
      <c r="M103" s="72"/>
      <c r="N103" s="72"/>
      <c r="O103" s="72"/>
      <c r="P103" s="72"/>
    </row>
    <row r="104" spans="1:16" ht="15">
      <c r="A104" s="61"/>
      <c r="B104" s="62"/>
      <c r="C104" s="63"/>
      <c r="D104" s="7" t="s">
        <v>32</v>
      </c>
      <c r="E104" s="28"/>
      <c r="F104" s="29"/>
      <c r="G104" s="29"/>
      <c r="H104" s="29"/>
      <c r="I104" s="29"/>
      <c r="J104" s="29"/>
      <c r="K104" s="30"/>
      <c r="L104" s="29"/>
      <c r="M104" s="72"/>
      <c r="N104" s="72"/>
      <c r="O104" s="72"/>
      <c r="P104" s="72"/>
    </row>
    <row r="105" spans="1:16" ht="15">
      <c r="A105" s="61"/>
      <c r="B105" s="62"/>
      <c r="C105" s="63"/>
      <c r="D105" s="6" t="s">
        <v>26</v>
      </c>
      <c r="E105" s="41" t="s">
        <v>121</v>
      </c>
      <c r="F105" s="40">
        <v>60</v>
      </c>
      <c r="G105" s="40">
        <v>1.1000000000000001</v>
      </c>
      <c r="H105" s="40">
        <v>0.2</v>
      </c>
      <c r="I105" s="40">
        <v>4.05</v>
      </c>
      <c r="J105" s="40">
        <v>21.32</v>
      </c>
      <c r="K105" s="42" t="s">
        <v>126</v>
      </c>
      <c r="L105" s="40">
        <v>15.2</v>
      </c>
      <c r="M105" s="72"/>
      <c r="N105" s="72"/>
      <c r="O105" s="72"/>
      <c r="P105" s="72"/>
    </row>
    <row r="106" spans="1:16" ht="15">
      <c r="A106" s="61"/>
      <c r="B106" s="62"/>
      <c r="C106" s="63"/>
      <c r="D106" s="53"/>
      <c r="E106" s="41"/>
      <c r="F106" s="40"/>
      <c r="G106" s="40"/>
      <c r="H106" s="40"/>
      <c r="I106" s="40"/>
      <c r="J106" s="40"/>
      <c r="K106" s="42"/>
      <c r="L106" s="40"/>
      <c r="M106" s="72"/>
      <c r="N106" s="72"/>
      <c r="O106" s="72"/>
      <c r="P106" s="72"/>
    </row>
    <row r="107" spans="1:16" ht="15">
      <c r="A107" s="64"/>
      <c r="B107" s="65"/>
      <c r="C107" s="66"/>
      <c r="D107" s="10" t="s">
        <v>33</v>
      </c>
      <c r="E107" s="8"/>
      <c r="F107" s="11">
        <f>SUM(F98:F106)</f>
        <v>770</v>
      </c>
      <c r="G107" s="11">
        <f t="shared" ref="G107" si="26">SUM(G98:G106)</f>
        <v>25.610000000000003</v>
      </c>
      <c r="H107" s="11">
        <f t="shared" ref="H107" si="27">SUM(H98:H106)</f>
        <v>17.299999999999997</v>
      </c>
      <c r="I107" s="11">
        <f t="shared" ref="I107" si="28">SUM(I98:I106)</f>
        <v>61.6</v>
      </c>
      <c r="J107" s="11">
        <f t="shared" ref="J107:L107" si="29">SUM(J98:J106)</f>
        <v>734.22</v>
      </c>
      <c r="K107" s="12"/>
      <c r="L107" s="11">
        <f t="shared" si="29"/>
        <v>104.53</v>
      </c>
      <c r="M107" s="72"/>
      <c r="N107" s="72"/>
      <c r="O107" s="72"/>
      <c r="P107" s="72"/>
    </row>
    <row r="108" spans="1:16" ht="15.75" customHeight="1" thickBot="1">
      <c r="A108" s="15">
        <f>A89</f>
        <v>1</v>
      </c>
      <c r="B108" s="16">
        <f>B89</f>
        <v>5</v>
      </c>
      <c r="C108" s="89" t="s">
        <v>4</v>
      </c>
      <c r="D108" s="90"/>
      <c r="E108" s="17"/>
      <c r="F108" s="18">
        <f>F97+F107</f>
        <v>1390</v>
      </c>
      <c r="G108" s="18">
        <f t="shared" ref="G108" si="30">G97+G107</f>
        <v>45.760000000000005</v>
      </c>
      <c r="H108" s="18">
        <f t="shared" ref="H108" si="31">H97+H107</f>
        <v>33.22</v>
      </c>
      <c r="I108" s="18">
        <f t="shared" ref="I108" si="32">I97+I107</f>
        <v>150</v>
      </c>
      <c r="J108" s="18">
        <f t="shared" ref="J108:L108" si="33">J97+J107</f>
        <v>1404.77</v>
      </c>
      <c r="K108" s="18"/>
      <c r="L108" s="18">
        <f t="shared" si="33"/>
        <v>195.39000000000001</v>
      </c>
      <c r="M108" s="72"/>
      <c r="N108" s="72"/>
      <c r="O108" s="72"/>
      <c r="P108" s="72"/>
    </row>
    <row r="109" spans="1:16" ht="15">
      <c r="A109" s="58">
        <v>2</v>
      </c>
      <c r="B109" s="59">
        <v>1</v>
      </c>
      <c r="C109" s="60" t="s">
        <v>20</v>
      </c>
      <c r="D109" s="5" t="s">
        <v>21</v>
      </c>
      <c r="E109" s="25"/>
      <c r="F109" s="26"/>
      <c r="G109" s="26"/>
      <c r="H109" s="26"/>
      <c r="I109" s="26"/>
      <c r="J109" s="26"/>
      <c r="K109" s="27"/>
      <c r="L109" s="38"/>
      <c r="M109" s="72"/>
      <c r="N109" s="72"/>
      <c r="O109" s="72"/>
      <c r="P109" s="72"/>
    </row>
    <row r="110" spans="1:16" ht="15">
      <c r="A110" s="61"/>
      <c r="B110" s="62"/>
      <c r="C110" s="63"/>
      <c r="D110" s="53" t="s">
        <v>29</v>
      </c>
      <c r="E110" s="28" t="s">
        <v>79</v>
      </c>
      <c r="F110" s="29">
        <v>150</v>
      </c>
      <c r="G110" s="29">
        <v>5.32</v>
      </c>
      <c r="H110" s="29">
        <v>4.92</v>
      </c>
      <c r="I110" s="29">
        <v>32.799999999999997</v>
      </c>
      <c r="J110" s="29">
        <v>196.8</v>
      </c>
      <c r="K110" s="30" t="s">
        <v>52</v>
      </c>
      <c r="L110" s="29">
        <v>9.75</v>
      </c>
      <c r="M110" s="72"/>
      <c r="N110" s="72"/>
      <c r="O110" s="72"/>
      <c r="P110" s="72"/>
    </row>
    <row r="111" spans="1:16" ht="25.5">
      <c r="A111" s="61"/>
      <c r="B111" s="62"/>
      <c r="C111" s="63"/>
      <c r="D111" s="7" t="s">
        <v>22</v>
      </c>
      <c r="E111" s="28" t="s">
        <v>53</v>
      </c>
      <c r="F111" s="29">
        <v>200</v>
      </c>
      <c r="G111" s="29">
        <v>0.25</v>
      </c>
      <c r="H111" s="29">
        <v>0.05</v>
      </c>
      <c r="I111" s="29">
        <v>6.61</v>
      </c>
      <c r="J111" s="29">
        <v>27.9</v>
      </c>
      <c r="K111" s="30" t="s">
        <v>54</v>
      </c>
      <c r="L111" s="40">
        <v>3.42</v>
      </c>
      <c r="M111" s="72"/>
      <c r="N111" s="72"/>
      <c r="O111" s="72"/>
      <c r="P111" s="72"/>
    </row>
    <row r="112" spans="1:16" ht="15">
      <c r="A112" s="61"/>
      <c r="B112" s="62"/>
      <c r="C112" s="63"/>
      <c r="D112" s="7" t="s">
        <v>23</v>
      </c>
      <c r="E112" s="28" t="s">
        <v>48</v>
      </c>
      <c r="F112" s="29">
        <v>30</v>
      </c>
      <c r="G112" s="29">
        <v>2.2799999999999998</v>
      </c>
      <c r="H112" s="29">
        <v>0.24</v>
      </c>
      <c r="I112" s="29">
        <v>14.76</v>
      </c>
      <c r="J112" s="29">
        <v>70.31</v>
      </c>
      <c r="K112" s="30" t="s">
        <v>49</v>
      </c>
      <c r="L112" s="40">
        <v>2.5</v>
      </c>
      <c r="M112" s="72"/>
      <c r="N112" s="72"/>
      <c r="O112" s="72"/>
      <c r="P112" s="72"/>
    </row>
    <row r="113" spans="1:21" ht="15.75" thickBot="1">
      <c r="A113" s="61"/>
      <c r="B113" s="62"/>
      <c r="C113" s="63"/>
      <c r="D113" s="7" t="s">
        <v>24</v>
      </c>
      <c r="E113" s="28"/>
      <c r="F113" s="29"/>
      <c r="G113" s="29"/>
      <c r="H113" s="29"/>
      <c r="I113" s="29"/>
      <c r="J113" s="29"/>
      <c r="K113" s="30"/>
      <c r="L113" s="40"/>
      <c r="M113" s="72"/>
      <c r="N113" s="72"/>
      <c r="O113" s="72"/>
      <c r="P113" s="72"/>
    </row>
    <row r="114" spans="1:21" ht="25.5">
      <c r="A114" s="61"/>
      <c r="B114" s="62"/>
      <c r="C114" s="63"/>
      <c r="D114" s="54" t="s">
        <v>28</v>
      </c>
      <c r="E114" s="25" t="s">
        <v>115</v>
      </c>
      <c r="F114" s="26">
        <v>100</v>
      </c>
      <c r="G114" s="26">
        <v>13.62</v>
      </c>
      <c r="H114" s="26">
        <v>11.92</v>
      </c>
      <c r="I114" s="26">
        <v>8.32</v>
      </c>
      <c r="J114" s="26">
        <v>195.1</v>
      </c>
      <c r="K114" s="27" t="s">
        <v>116</v>
      </c>
      <c r="L114" s="84">
        <v>42.51</v>
      </c>
      <c r="M114" s="72"/>
      <c r="N114" s="72"/>
      <c r="O114" s="72"/>
      <c r="P114" s="72"/>
    </row>
    <row r="115" spans="1:21" ht="25.5">
      <c r="A115" s="61"/>
      <c r="B115" s="62"/>
      <c r="C115" s="63"/>
      <c r="D115" s="53" t="s">
        <v>44</v>
      </c>
      <c r="E115" s="28" t="s">
        <v>113</v>
      </c>
      <c r="F115" s="29">
        <v>50</v>
      </c>
      <c r="G115" s="29">
        <v>1.63</v>
      </c>
      <c r="H115" s="29">
        <v>1.22</v>
      </c>
      <c r="I115" s="29">
        <v>4.45</v>
      </c>
      <c r="J115" s="29">
        <v>35.299999999999997</v>
      </c>
      <c r="K115" s="30" t="s">
        <v>114</v>
      </c>
      <c r="L115" s="40">
        <v>3.98</v>
      </c>
      <c r="M115" s="72"/>
      <c r="N115" s="72"/>
      <c r="O115" s="72"/>
      <c r="P115" s="72"/>
    </row>
    <row r="116" spans="1:21" ht="15">
      <c r="A116" s="61"/>
      <c r="B116" s="62"/>
      <c r="C116" s="63"/>
      <c r="D116" s="6" t="s">
        <v>26</v>
      </c>
      <c r="E116" s="41" t="s">
        <v>121</v>
      </c>
      <c r="F116" s="40">
        <v>100</v>
      </c>
      <c r="G116" s="40">
        <v>1.1000000000000001</v>
      </c>
      <c r="H116" s="40">
        <v>0.2</v>
      </c>
      <c r="I116" s="40">
        <v>4.05</v>
      </c>
      <c r="J116" s="40">
        <v>21.32</v>
      </c>
      <c r="K116" s="42" t="s">
        <v>126</v>
      </c>
      <c r="L116" s="83">
        <v>28.6</v>
      </c>
      <c r="M116" s="72"/>
      <c r="N116" s="72"/>
      <c r="O116" s="72"/>
      <c r="P116" s="72"/>
    </row>
    <row r="117" spans="1:21" ht="15">
      <c r="A117" s="61"/>
      <c r="B117" s="62"/>
      <c r="C117" s="63"/>
      <c r="D117" s="54"/>
      <c r="E117" s="28"/>
      <c r="F117" s="29"/>
      <c r="G117" s="29"/>
      <c r="H117" s="29"/>
      <c r="I117" s="29"/>
      <c r="J117" s="29"/>
      <c r="K117" s="30"/>
      <c r="L117" s="40"/>
      <c r="M117" s="72"/>
      <c r="N117" s="72"/>
      <c r="O117" s="72"/>
      <c r="P117" s="72"/>
    </row>
    <row r="118" spans="1:21" ht="15">
      <c r="A118" s="64"/>
      <c r="B118" s="65"/>
      <c r="C118" s="66"/>
      <c r="D118" s="10" t="s">
        <v>33</v>
      </c>
      <c r="E118" s="8"/>
      <c r="F118" s="11">
        <f>SUM(F109:F117)</f>
        <v>630</v>
      </c>
      <c r="G118" s="11">
        <f>SUM(G109:G117)</f>
        <v>24.2</v>
      </c>
      <c r="H118" s="11">
        <f>SUM(H109:H117)</f>
        <v>18.549999999999997</v>
      </c>
      <c r="I118" s="11">
        <f>SUM(I109:I117)</f>
        <v>70.989999999999995</v>
      </c>
      <c r="J118" s="11">
        <f>SUM(J109:J117)</f>
        <v>546.73</v>
      </c>
      <c r="K118" s="12"/>
      <c r="L118" s="11">
        <f>SUM(L109:L117)</f>
        <v>90.759999999999991</v>
      </c>
      <c r="M118" s="72"/>
      <c r="N118" s="72"/>
      <c r="O118" s="72"/>
      <c r="P118" s="72"/>
    </row>
    <row r="119" spans="1:21" ht="15">
      <c r="A119" s="67">
        <f>A109</f>
        <v>2</v>
      </c>
      <c r="B119" s="68">
        <f>B109</f>
        <v>1</v>
      </c>
      <c r="C119" s="69" t="s">
        <v>25</v>
      </c>
      <c r="D119" s="7" t="s">
        <v>26</v>
      </c>
      <c r="E119" s="28"/>
      <c r="F119" s="29"/>
      <c r="G119" s="29"/>
      <c r="H119" s="29"/>
      <c r="I119" s="29"/>
      <c r="J119" s="29"/>
      <c r="K119" s="30"/>
      <c r="L119" s="29"/>
      <c r="M119" s="72"/>
      <c r="N119" s="72"/>
      <c r="O119" s="72"/>
      <c r="P119" s="72"/>
    </row>
    <row r="120" spans="1:21" ht="25.5">
      <c r="A120" s="61"/>
      <c r="B120" s="62"/>
      <c r="C120" s="63"/>
      <c r="D120" s="7" t="s">
        <v>27</v>
      </c>
      <c r="E120" s="28" t="s">
        <v>70</v>
      </c>
      <c r="F120" s="29">
        <v>200</v>
      </c>
      <c r="G120" s="29">
        <v>4.95</v>
      </c>
      <c r="H120" s="29">
        <v>5.77</v>
      </c>
      <c r="I120" s="29">
        <v>11.28</v>
      </c>
      <c r="J120" s="29">
        <v>126.88</v>
      </c>
      <c r="K120" s="30" t="s">
        <v>71</v>
      </c>
      <c r="L120" s="29">
        <v>13.32</v>
      </c>
      <c r="M120" s="72"/>
      <c r="N120" s="73"/>
      <c r="O120" s="74"/>
      <c r="P120" s="74"/>
      <c r="Q120" s="57"/>
      <c r="R120" s="57"/>
      <c r="S120" s="57"/>
      <c r="T120" s="57"/>
      <c r="U120" s="57"/>
    </row>
    <row r="121" spans="1:21" ht="25.5">
      <c r="A121" s="61"/>
      <c r="B121" s="62"/>
      <c r="C121" s="63"/>
      <c r="D121" s="7" t="s">
        <v>28</v>
      </c>
      <c r="E121" s="28" t="s">
        <v>93</v>
      </c>
      <c r="F121" s="29">
        <v>100</v>
      </c>
      <c r="G121" s="29">
        <v>15</v>
      </c>
      <c r="H121" s="29">
        <v>15.52</v>
      </c>
      <c r="I121" s="29">
        <v>2.4</v>
      </c>
      <c r="J121" s="29">
        <v>249.2</v>
      </c>
      <c r="K121" s="30" t="s">
        <v>63</v>
      </c>
      <c r="L121" s="83">
        <v>70.349999999999994</v>
      </c>
      <c r="M121" s="72"/>
      <c r="N121" s="75"/>
      <c r="O121" s="75"/>
      <c r="P121" s="75"/>
    </row>
    <row r="122" spans="1:21" ht="15">
      <c r="A122" s="61"/>
      <c r="B122" s="62"/>
      <c r="C122" s="63"/>
      <c r="D122" s="7" t="s">
        <v>29</v>
      </c>
      <c r="E122" s="28" t="s">
        <v>47</v>
      </c>
      <c r="F122" s="29">
        <v>150</v>
      </c>
      <c r="G122" s="29">
        <v>8.2200000000000006</v>
      </c>
      <c r="H122" s="29">
        <v>6.34</v>
      </c>
      <c r="I122" s="29">
        <v>35.93</v>
      </c>
      <c r="J122" s="29">
        <v>233.7</v>
      </c>
      <c r="K122" s="30" t="s">
        <v>75</v>
      </c>
      <c r="L122" s="29">
        <v>11.53</v>
      </c>
      <c r="M122" s="72"/>
      <c r="N122" s="72"/>
      <c r="O122" s="72"/>
      <c r="P122" s="72"/>
    </row>
    <row r="123" spans="1:21" ht="25.5">
      <c r="A123" s="61"/>
      <c r="B123" s="62"/>
      <c r="C123" s="63"/>
      <c r="D123" s="7" t="s">
        <v>30</v>
      </c>
      <c r="E123" s="28" t="s">
        <v>64</v>
      </c>
      <c r="F123" s="29">
        <v>200</v>
      </c>
      <c r="G123" s="29">
        <v>0.09</v>
      </c>
      <c r="H123" s="29">
        <v>0</v>
      </c>
      <c r="I123" s="29">
        <v>7.23</v>
      </c>
      <c r="J123" s="29">
        <v>29.3</v>
      </c>
      <c r="K123" s="30" t="s">
        <v>65</v>
      </c>
      <c r="L123" s="29">
        <v>6.91</v>
      </c>
      <c r="M123" s="72"/>
      <c r="N123" s="72"/>
      <c r="O123" s="72"/>
      <c r="P123" s="72"/>
    </row>
    <row r="124" spans="1:21" ht="15">
      <c r="A124" s="61"/>
      <c r="B124" s="62"/>
      <c r="C124" s="63"/>
      <c r="D124" s="7" t="s">
        <v>31</v>
      </c>
      <c r="E124" s="28" t="s">
        <v>48</v>
      </c>
      <c r="F124" s="29">
        <v>60</v>
      </c>
      <c r="G124" s="29">
        <v>4.5599999999999996</v>
      </c>
      <c r="H124" s="29">
        <v>0.48</v>
      </c>
      <c r="I124" s="29">
        <v>29.52</v>
      </c>
      <c r="J124" s="29">
        <v>140.62</v>
      </c>
      <c r="K124" s="30" t="s">
        <v>49</v>
      </c>
      <c r="L124" s="29">
        <v>2.5</v>
      </c>
      <c r="M124" s="72"/>
      <c r="N124" s="72"/>
      <c r="O124" s="72"/>
      <c r="P124" s="72"/>
    </row>
    <row r="125" spans="1:21" ht="15">
      <c r="A125" s="61"/>
      <c r="B125" s="62"/>
      <c r="C125" s="63"/>
      <c r="D125" s="7" t="s">
        <v>32</v>
      </c>
      <c r="E125" s="28"/>
      <c r="F125" s="29"/>
      <c r="G125" s="29"/>
      <c r="H125" s="29"/>
      <c r="I125" s="29"/>
      <c r="J125" s="29"/>
      <c r="K125" s="30"/>
      <c r="L125" s="29"/>
      <c r="M125" s="72"/>
      <c r="N125" s="72"/>
      <c r="O125" s="72"/>
      <c r="P125" s="72"/>
    </row>
    <row r="126" spans="1:21" ht="15">
      <c r="A126" s="61"/>
      <c r="B126" s="62"/>
      <c r="C126" s="63"/>
      <c r="D126" s="6" t="s">
        <v>22</v>
      </c>
      <c r="E126" s="28"/>
      <c r="F126" s="29"/>
      <c r="G126" s="29"/>
      <c r="H126" s="29"/>
      <c r="I126" s="29"/>
      <c r="J126" s="29"/>
      <c r="K126" s="30"/>
      <c r="L126" s="29"/>
      <c r="M126" s="72"/>
      <c r="N126" s="72"/>
      <c r="O126" s="72"/>
      <c r="P126" s="72"/>
    </row>
    <row r="127" spans="1:21" ht="15">
      <c r="A127" s="61"/>
      <c r="B127" s="62"/>
      <c r="C127" s="63"/>
      <c r="D127" s="53"/>
      <c r="E127" s="41"/>
      <c r="F127" s="40"/>
      <c r="G127" s="40"/>
      <c r="H127" s="40"/>
      <c r="I127" s="40"/>
      <c r="J127" s="40"/>
      <c r="K127" s="42"/>
      <c r="L127" s="40"/>
      <c r="M127" s="72"/>
      <c r="N127" s="72"/>
      <c r="O127" s="72"/>
      <c r="P127" s="72"/>
    </row>
    <row r="128" spans="1:21" ht="15">
      <c r="A128" s="64"/>
      <c r="B128" s="65"/>
      <c r="C128" s="66"/>
      <c r="D128" s="10" t="s">
        <v>33</v>
      </c>
      <c r="E128" s="8"/>
      <c r="F128" s="11">
        <f>SUM(F119:F127)</f>
        <v>710</v>
      </c>
      <c r="G128" s="11">
        <f t="shared" ref="G128:I128" si="34">SUM(G119:G127)</f>
        <v>32.82</v>
      </c>
      <c r="H128" s="11">
        <f t="shared" si="34"/>
        <v>28.11</v>
      </c>
      <c r="I128" s="11">
        <f t="shared" si="34"/>
        <v>86.36</v>
      </c>
      <c r="J128" s="11">
        <f>SUM(J119:J127)</f>
        <v>779.69999999999993</v>
      </c>
      <c r="K128" s="12"/>
      <c r="L128" s="49">
        <f>SUM(L119:L127)</f>
        <v>104.60999999999999</v>
      </c>
      <c r="M128" s="72"/>
      <c r="N128" s="72"/>
      <c r="O128" s="72"/>
      <c r="P128" s="72"/>
    </row>
    <row r="129" spans="1:16" ht="15.75" thickBot="1">
      <c r="A129" s="15">
        <f>A109</f>
        <v>2</v>
      </c>
      <c r="B129" s="16">
        <f>B109</f>
        <v>1</v>
      </c>
      <c r="C129" s="89" t="s">
        <v>4</v>
      </c>
      <c r="D129" s="90"/>
      <c r="E129" s="17"/>
      <c r="F129" s="18">
        <f>F118+F128</f>
        <v>1340</v>
      </c>
      <c r="G129" s="18">
        <f t="shared" ref="G129" si="35">G118+G128</f>
        <v>57.019999999999996</v>
      </c>
      <c r="H129" s="18">
        <f t="shared" ref="H129" si="36">H118+H128</f>
        <v>46.66</v>
      </c>
      <c r="I129" s="18">
        <f t="shared" ref="I129" si="37">I118+I128</f>
        <v>157.35</v>
      </c>
      <c r="J129" s="18">
        <f t="shared" ref="J129" si="38">J118+J128</f>
        <v>1326.4299999999998</v>
      </c>
      <c r="K129" s="18"/>
      <c r="L129" s="56">
        <f>L118+L128</f>
        <v>195.36999999999998</v>
      </c>
      <c r="M129" s="72"/>
      <c r="N129" s="72"/>
      <c r="O129" s="72"/>
      <c r="P129" s="72"/>
    </row>
    <row r="130" spans="1:16" ht="25.5">
      <c r="A130" s="70">
        <v>2</v>
      </c>
      <c r="B130" s="62">
        <v>2</v>
      </c>
      <c r="C130" s="60" t="s">
        <v>20</v>
      </c>
      <c r="D130" s="5" t="s">
        <v>21</v>
      </c>
      <c r="E130" s="25" t="s">
        <v>66</v>
      </c>
      <c r="F130" s="26">
        <v>200</v>
      </c>
      <c r="G130" s="26">
        <v>5.28</v>
      </c>
      <c r="H130" s="26">
        <v>5.42</v>
      </c>
      <c r="I130" s="26">
        <v>28.66</v>
      </c>
      <c r="J130" s="26">
        <v>184.5</v>
      </c>
      <c r="K130" s="27" t="s">
        <v>67</v>
      </c>
      <c r="L130" s="38">
        <v>18.63</v>
      </c>
      <c r="M130" s="72"/>
      <c r="N130" s="72"/>
      <c r="O130" s="72"/>
      <c r="P130" s="72"/>
    </row>
    <row r="131" spans="1:16" ht="15">
      <c r="A131" s="70"/>
      <c r="B131" s="62"/>
      <c r="C131" s="63"/>
      <c r="D131" s="53"/>
      <c r="E131" s="28"/>
      <c r="F131" s="40"/>
      <c r="G131" s="29"/>
      <c r="H131" s="29"/>
      <c r="I131" s="29"/>
      <c r="J131" s="29"/>
      <c r="K131" s="30"/>
      <c r="L131" s="40"/>
      <c r="M131" s="72"/>
      <c r="N131" s="72"/>
      <c r="O131" s="72"/>
      <c r="P131" s="72"/>
    </row>
    <row r="132" spans="1:16" ht="15">
      <c r="A132" s="70"/>
      <c r="B132" s="62"/>
      <c r="C132" s="63"/>
      <c r="D132" s="7" t="s">
        <v>22</v>
      </c>
      <c r="E132" s="28" t="s">
        <v>81</v>
      </c>
      <c r="F132" s="29">
        <v>240</v>
      </c>
      <c r="G132" s="29">
        <v>3.87</v>
      </c>
      <c r="H132" s="29">
        <v>2.86</v>
      </c>
      <c r="I132" s="29">
        <v>11.19</v>
      </c>
      <c r="J132" s="29">
        <v>86</v>
      </c>
      <c r="K132" s="30" t="s">
        <v>69</v>
      </c>
      <c r="L132" s="29">
        <v>12.67</v>
      </c>
      <c r="M132" s="72"/>
      <c r="N132" s="72"/>
      <c r="O132" s="72"/>
      <c r="P132" s="72"/>
    </row>
    <row r="133" spans="1:16" ht="15">
      <c r="A133" s="70"/>
      <c r="B133" s="62"/>
      <c r="C133" s="63"/>
      <c r="D133" s="7" t="s">
        <v>23</v>
      </c>
      <c r="E133" s="28" t="s">
        <v>48</v>
      </c>
      <c r="F133" s="29">
        <v>30</v>
      </c>
      <c r="G133" s="29">
        <v>2.2799999999999998</v>
      </c>
      <c r="H133" s="29">
        <v>0.24</v>
      </c>
      <c r="I133" s="29">
        <v>14.76</v>
      </c>
      <c r="J133" s="29">
        <v>140.62</v>
      </c>
      <c r="K133" s="30" t="s">
        <v>49</v>
      </c>
      <c r="L133" s="29">
        <v>2.5</v>
      </c>
      <c r="M133" s="72"/>
      <c r="N133" s="72"/>
      <c r="O133" s="72"/>
      <c r="P133" s="72"/>
    </row>
    <row r="134" spans="1:16" ht="15">
      <c r="A134" s="70"/>
      <c r="B134" s="62"/>
      <c r="C134" s="63"/>
      <c r="D134" s="7" t="s">
        <v>24</v>
      </c>
      <c r="E134" s="41" t="s">
        <v>122</v>
      </c>
      <c r="F134" s="40">
        <v>270</v>
      </c>
      <c r="G134" s="40">
        <v>3</v>
      </c>
      <c r="H134" s="40">
        <v>0</v>
      </c>
      <c r="I134" s="40">
        <v>44.8</v>
      </c>
      <c r="J134" s="40">
        <v>191.2</v>
      </c>
      <c r="K134" s="42" t="s">
        <v>49</v>
      </c>
      <c r="L134" s="83">
        <v>56.9</v>
      </c>
      <c r="M134" s="72"/>
      <c r="N134" s="72"/>
      <c r="O134" s="72"/>
      <c r="P134" s="72"/>
    </row>
    <row r="135" spans="1:16" ht="15">
      <c r="A135" s="70"/>
      <c r="B135" s="62"/>
      <c r="C135" s="63"/>
      <c r="D135" s="54"/>
      <c r="E135" s="28"/>
      <c r="F135" s="29"/>
      <c r="G135" s="29"/>
      <c r="H135" s="29"/>
      <c r="I135" s="29"/>
      <c r="J135" s="29"/>
      <c r="K135" s="30"/>
      <c r="L135" s="29"/>
      <c r="M135" s="72"/>
      <c r="N135" s="72"/>
      <c r="O135" s="72"/>
      <c r="P135" s="72"/>
    </row>
    <row r="136" spans="1:16" ht="15">
      <c r="A136" s="70"/>
      <c r="B136" s="62"/>
      <c r="C136" s="63"/>
      <c r="D136" s="53"/>
      <c r="E136" s="28"/>
      <c r="F136" s="29"/>
      <c r="G136" s="29"/>
      <c r="H136" s="29"/>
      <c r="I136" s="29"/>
      <c r="J136" s="29"/>
      <c r="K136" s="30"/>
      <c r="L136" s="29"/>
      <c r="M136" s="72"/>
      <c r="N136" s="72"/>
      <c r="O136" s="72"/>
      <c r="P136" s="72"/>
    </row>
    <row r="137" spans="1:16" ht="15">
      <c r="A137" s="71"/>
      <c r="B137" s="65"/>
      <c r="C137" s="66"/>
      <c r="D137" s="10" t="s">
        <v>33</v>
      </c>
      <c r="E137" s="8"/>
      <c r="F137" s="11">
        <f>SUM(F130:F136)</f>
        <v>740</v>
      </c>
      <c r="G137" s="11">
        <f>SUM(G130:G136)</f>
        <v>14.43</v>
      </c>
      <c r="H137" s="11">
        <f>SUM(H130:H136)</f>
        <v>8.52</v>
      </c>
      <c r="I137" s="11">
        <f>SUM(I130:I136)</f>
        <v>99.41</v>
      </c>
      <c r="J137" s="11">
        <f>SUM(J130:J136)</f>
        <v>602.31999999999994</v>
      </c>
      <c r="K137" s="12"/>
      <c r="L137" s="11">
        <f>SUM(L130:L136)</f>
        <v>90.699999999999989</v>
      </c>
      <c r="M137" s="72"/>
      <c r="N137" s="72"/>
      <c r="O137" s="72"/>
      <c r="P137" s="72"/>
    </row>
    <row r="138" spans="1:16" ht="15">
      <c r="A138" s="68">
        <f>A130</f>
        <v>2</v>
      </c>
      <c r="B138" s="68">
        <f>B130</f>
        <v>2</v>
      </c>
      <c r="C138" s="69" t="s">
        <v>25</v>
      </c>
      <c r="D138" s="7" t="s">
        <v>26</v>
      </c>
      <c r="E138" s="28"/>
      <c r="F138" s="29"/>
      <c r="G138" s="29"/>
      <c r="H138" s="29"/>
      <c r="I138" s="29"/>
      <c r="J138" s="29"/>
      <c r="K138" s="30"/>
      <c r="L138" s="29"/>
      <c r="M138" s="72"/>
      <c r="N138" s="72"/>
      <c r="O138" s="72"/>
      <c r="P138" s="72"/>
    </row>
    <row r="139" spans="1:16" ht="25.5">
      <c r="A139" s="70"/>
      <c r="B139" s="62"/>
      <c r="C139" s="63"/>
      <c r="D139" s="7" t="s">
        <v>27</v>
      </c>
      <c r="E139" s="28" t="s">
        <v>61</v>
      </c>
      <c r="F139" s="29">
        <v>200</v>
      </c>
      <c r="G139" s="29">
        <v>4.7</v>
      </c>
      <c r="H139" s="29">
        <v>6.1</v>
      </c>
      <c r="I139" s="29">
        <v>10.1</v>
      </c>
      <c r="J139" s="29">
        <v>126.22</v>
      </c>
      <c r="K139" s="30" t="s">
        <v>62</v>
      </c>
      <c r="L139" s="29">
        <v>14.95</v>
      </c>
      <c r="M139" s="72"/>
      <c r="N139" s="72"/>
      <c r="O139" s="72"/>
      <c r="P139" s="72"/>
    </row>
    <row r="140" spans="1:16" ht="25.5">
      <c r="A140" s="70"/>
      <c r="B140" s="62"/>
      <c r="C140" s="63"/>
      <c r="D140" s="7" t="s">
        <v>28</v>
      </c>
      <c r="E140" s="41" t="s">
        <v>82</v>
      </c>
      <c r="F140" s="40">
        <v>100</v>
      </c>
      <c r="G140" s="40">
        <v>13.68</v>
      </c>
      <c r="H140" s="40">
        <v>12.16</v>
      </c>
      <c r="I140" s="40">
        <v>6.76</v>
      </c>
      <c r="J140" s="40">
        <v>198.2</v>
      </c>
      <c r="K140" s="42" t="s">
        <v>78</v>
      </c>
      <c r="L140" s="83">
        <v>48.1</v>
      </c>
      <c r="M140" s="72"/>
      <c r="N140" s="72"/>
      <c r="O140" s="72"/>
      <c r="P140" s="72"/>
    </row>
    <row r="141" spans="1:16" ht="25.5">
      <c r="A141" s="70"/>
      <c r="B141" s="62"/>
      <c r="C141" s="63"/>
      <c r="D141" s="7" t="s">
        <v>29</v>
      </c>
      <c r="E141" s="41" t="s">
        <v>83</v>
      </c>
      <c r="F141" s="40">
        <v>150</v>
      </c>
      <c r="G141" s="40">
        <v>3.07</v>
      </c>
      <c r="H141" s="40">
        <v>5.31</v>
      </c>
      <c r="I141" s="40">
        <v>19.82</v>
      </c>
      <c r="J141" s="40">
        <v>179.4</v>
      </c>
      <c r="K141" s="42" t="s">
        <v>84</v>
      </c>
      <c r="L141" s="40">
        <v>17.64</v>
      </c>
      <c r="M141" s="72"/>
      <c r="N141" s="72"/>
      <c r="O141" s="72"/>
      <c r="P141" s="72"/>
    </row>
    <row r="142" spans="1:16" ht="25.5">
      <c r="A142" s="70"/>
      <c r="B142" s="62"/>
      <c r="C142" s="63"/>
      <c r="D142" s="7" t="s">
        <v>30</v>
      </c>
      <c r="E142" s="28" t="s">
        <v>86</v>
      </c>
      <c r="F142" s="29">
        <v>200</v>
      </c>
      <c r="G142" s="29">
        <v>0.98</v>
      </c>
      <c r="H142" s="29">
        <v>0.05</v>
      </c>
      <c r="I142" s="29">
        <v>15.64</v>
      </c>
      <c r="J142" s="29">
        <v>66.900000000000006</v>
      </c>
      <c r="K142" s="30" t="s">
        <v>58</v>
      </c>
      <c r="L142" s="29">
        <v>7.97</v>
      </c>
      <c r="M142" s="72"/>
      <c r="N142" s="72"/>
      <c r="O142" s="72"/>
      <c r="P142" s="72"/>
    </row>
    <row r="143" spans="1:16" ht="15">
      <c r="A143" s="70"/>
      <c r="B143" s="62"/>
      <c r="C143" s="63"/>
      <c r="D143" s="7" t="s">
        <v>31</v>
      </c>
      <c r="E143" s="28" t="s">
        <v>48</v>
      </c>
      <c r="F143" s="29">
        <v>60</v>
      </c>
      <c r="G143" s="29">
        <v>2.2799999999999998</v>
      </c>
      <c r="H143" s="29">
        <v>0.24</v>
      </c>
      <c r="I143" s="29">
        <v>14.76</v>
      </c>
      <c r="J143" s="29">
        <v>140.62</v>
      </c>
      <c r="K143" s="30" t="s">
        <v>49</v>
      </c>
      <c r="L143" s="29">
        <v>2.5</v>
      </c>
      <c r="M143" s="72"/>
      <c r="N143" s="72"/>
      <c r="O143" s="72"/>
      <c r="P143" s="72"/>
    </row>
    <row r="144" spans="1:16" ht="15">
      <c r="A144" s="70"/>
      <c r="B144" s="62"/>
      <c r="C144" s="63"/>
      <c r="D144" s="7" t="s">
        <v>32</v>
      </c>
      <c r="E144" s="28"/>
      <c r="F144" s="29"/>
      <c r="G144" s="29"/>
      <c r="H144" s="29"/>
      <c r="I144" s="29"/>
      <c r="J144" s="29"/>
      <c r="K144" s="30"/>
      <c r="L144" s="29"/>
      <c r="M144" s="72"/>
      <c r="N144" s="72"/>
      <c r="O144" s="72"/>
      <c r="P144" s="72"/>
    </row>
    <row r="145" spans="1:16" ht="15">
      <c r="A145" s="70"/>
      <c r="B145" s="62"/>
      <c r="C145" s="63"/>
      <c r="D145" s="53"/>
      <c r="E145" s="41" t="s">
        <v>124</v>
      </c>
      <c r="F145" s="40">
        <v>50</v>
      </c>
      <c r="G145" s="40">
        <v>0.8</v>
      </c>
      <c r="H145" s="40">
        <v>0.1</v>
      </c>
      <c r="I145" s="40">
        <v>2.5</v>
      </c>
      <c r="J145" s="40">
        <v>14.1</v>
      </c>
      <c r="K145" s="42" t="s">
        <v>125</v>
      </c>
      <c r="L145" s="40">
        <v>13.5</v>
      </c>
      <c r="M145" s="72"/>
      <c r="N145" s="72"/>
      <c r="O145" s="72"/>
      <c r="P145" s="72"/>
    </row>
    <row r="146" spans="1:16" ht="15">
      <c r="A146" s="70"/>
      <c r="B146" s="62"/>
      <c r="C146" s="63"/>
      <c r="D146" s="6"/>
      <c r="E146" s="28"/>
      <c r="F146" s="29"/>
      <c r="G146" s="29"/>
      <c r="H146" s="29"/>
      <c r="I146" s="29"/>
      <c r="J146" s="29"/>
      <c r="K146" s="30"/>
      <c r="L146" s="29"/>
      <c r="M146" s="72"/>
      <c r="N146" s="72"/>
      <c r="O146" s="72"/>
      <c r="P146" s="72"/>
    </row>
    <row r="147" spans="1:16" ht="15">
      <c r="A147" s="71"/>
      <c r="B147" s="65"/>
      <c r="C147" s="66"/>
      <c r="D147" s="10" t="s">
        <v>33</v>
      </c>
      <c r="E147" s="8"/>
      <c r="F147" s="11">
        <f>SUM(F138:F146)</f>
        <v>760</v>
      </c>
      <c r="G147" s="11">
        <f>SUM(G138:G146)</f>
        <v>25.51</v>
      </c>
      <c r="H147" s="11">
        <f>SUM(H138:H146)</f>
        <v>23.959999999999997</v>
      </c>
      <c r="I147" s="11">
        <f>SUM(I138:I146)</f>
        <v>69.58</v>
      </c>
      <c r="J147" s="11">
        <f>SUM(J138:J146)</f>
        <v>725.43999999999994</v>
      </c>
      <c r="K147" s="12"/>
      <c r="L147" s="11">
        <f>SUM(L138:L146)</f>
        <v>104.66</v>
      </c>
      <c r="M147" s="72"/>
      <c r="N147" s="72"/>
      <c r="O147" s="72"/>
      <c r="P147" s="72"/>
    </row>
    <row r="148" spans="1:16" ht="15.75" thickBot="1">
      <c r="A148" s="19">
        <f>A130</f>
        <v>2</v>
      </c>
      <c r="B148" s="19">
        <f>B130</f>
        <v>2</v>
      </c>
      <c r="C148" s="89" t="s">
        <v>4</v>
      </c>
      <c r="D148" s="90"/>
      <c r="E148" s="17"/>
      <c r="F148" s="18">
        <f>F137+F147</f>
        <v>1500</v>
      </c>
      <c r="G148" s="18">
        <f t="shared" ref="G148" si="39">G137+G147</f>
        <v>39.94</v>
      </c>
      <c r="H148" s="18">
        <f t="shared" ref="H148" si="40">H137+H147</f>
        <v>32.479999999999997</v>
      </c>
      <c r="I148" s="18">
        <f t="shared" ref="I148" si="41">I137+I147</f>
        <v>168.99</v>
      </c>
      <c r="J148" s="18">
        <f t="shared" ref="J148" si="42">J137+J147</f>
        <v>1327.7599999999998</v>
      </c>
      <c r="K148" s="18"/>
      <c r="L148" s="18">
        <f>L137+L147</f>
        <v>195.35999999999999</v>
      </c>
      <c r="M148" s="72"/>
      <c r="N148" s="72"/>
      <c r="O148" s="72"/>
      <c r="P148" s="72"/>
    </row>
    <row r="149" spans="1:16" ht="15">
      <c r="A149" s="58">
        <v>2</v>
      </c>
      <c r="B149" s="59">
        <v>3</v>
      </c>
      <c r="C149" s="60" t="s">
        <v>20</v>
      </c>
      <c r="D149" s="5" t="s">
        <v>21</v>
      </c>
      <c r="E149" s="41"/>
      <c r="F149" s="40"/>
      <c r="G149" s="40"/>
      <c r="H149" s="40"/>
      <c r="I149" s="40"/>
      <c r="J149" s="40"/>
      <c r="K149" s="50"/>
      <c r="L149" s="40"/>
      <c r="M149" s="72"/>
      <c r="N149" s="72"/>
      <c r="O149" s="72"/>
      <c r="P149" s="72"/>
    </row>
    <row r="150" spans="1:16" ht="15">
      <c r="A150" s="61"/>
      <c r="B150" s="62"/>
      <c r="C150" s="63"/>
      <c r="D150" s="54" t="s">
        <v>29</v>
      </c>
      <c r="E150" s="28" t="s">
        <v>47</v>
      </c>
      <c r="F150" s="29">
        <v>150</v>
      </c>
      <c r="G150" s="29">
        <v>8.2200000000000006</v>
      </c>
      <c r="H150" s="29">
        <v>6.34</v>
      </c>
      <c r="I150" s="29">
        <v>35.93</v>
      </c>
      <c r="J150" s="29">
        <v>233.7</v>
      </c>
      <c r="K150" s="30" t="s">
        <v>75</v>
      </c>
      <c r="L150" s="29">
        <v>11.53</v>
      </c>
      <c r="M150" s="72"/>
      <c r="N150" s="72"/>
      <c r="O150" s="72"/>
      <c r="P150" s="72"/>
    </row>
    <row r="151" spans="1:16" ht="15">
      <c r="A151" s="61"/>
      <c r="B151" s="62"/>
      <c r="C151" s="63"/>
      <c r="D151" s="7" t="s">
        <v>22</v>
      </c>
      <c r="E151" s="28"/>
      <c r="F151" s="29"/>
      <c r="G151" s="29"/>
      <c r="H151" s="29"/>
      <c r="I151" s="29"/>
      <c r="J151" s="29"/>
      <c r="K151" s="30"/>
      <c r="L151" s="40"/>
      <c r="M151" s="72"/>
      <c r="N151" s="72"/>
      <c r="O151" s="72"/>
      <c r="P151" s="72"/>
    </row>
    <row r="152" spans="1:16" ht="15.75" customHeight="1">
      <c r="A152" s="61"/>
      <c r="B152" s="62"/>
      <c r="C152" s="63"/>
      <c r="D152" s="7" t="s">
        <v>23</v>
      </c>
      <c r="E152" s="28" t="s">
        <v>48</v>
      </c>
      <c r="F152" s="29">
        <v>60</v>
      </c>
      <c r="G152" s="29">
        <v>2.2799999999999998</v>
      </c>
      <c r="H152" s="29">
        <v>0.24</v>
      </c>
      <c r="I152" s="29">
        <v>14.76</v>
      </c>
      <c r="J152" s="29">
        <v>140.62</v>
      </c>
      <c r="K152" s="30" t="s">
        <v>49</v>
      </c>
      <c r="L152" s="40">
        <v>2.5</v>
      </c>
      <c r="M152" s="72"/>
      <c r="N152" s="72"/>
      <c r="O152" s="72"/>
      <c r="P152" s="72"/>
    </row>
    <row r="153" spans="1:16" ht="15">
      <c r="A153" s="61"/>
      <c r="B153" s="62"/>
      <c r="C153" s="63"/>
      <c r="D153" s="7" t="s">
        <v>24</v>
      </c>
      <c r="E153" s="41"/>
      <c r="F153" s="29"/>
      <c r="G153" s="29"/>
      <c r="H153" s="29"/>
      <c r="I153" s="29"/>
      <c r="J153" s="29"/>
      <c r="K153" s="30"/>
      <c r="L153" s="40"/>
      <c r="M153" s="72"/>
      <c r="N153" s="72"/>
      <c r="O153" s="72"/>
      <c r="P153" s="72"/>
    </row>
    <row r="154" spans="1:16" ht="25.5">
      <c r="A154" s="61"/>
      <c r="B154" s="62"/>
      <c r="C154" s="63"/>
      <c r="D154" s="53" t="s">
        <v>28</v>
      </c>
      <c r="E154" s="41" t="s">
        <v>96</v>
      </c>
      <c r="F154" s="40">
        <v>100</v>
      </c>
      <c r="G154" s="40">
        <v>20.399999999999999</v>
      </c>
      <c r="H154" s="40">
        <v>20.399999999999999</v>
      </c>
      <c r="I154" s="40">
        <v>4.7</v>
      </c>
      <c r="J154" s="40">
        <v>283.60000000000002</v>
      </c>
      <c r="K154" s="50" t="s">
        <v>63</v>
      </c>
      <c r="L154" s="40">
        <v>70</v>
      </c>
      <c r="M154" s="72"/>
      <c r="N154" s="72"/>
      <c r="O154" s="72"/>
      <c r="P154" s="72"/>
    </row>
    <row r="155" spans="1:16" ht="25.5">
      <c r="A155" s="61"/>
      <c r="B155" s="62"/>
      <c r="C155" s="63"/>
      <c r="D155" s="53" t="s">
        <v>30</v>
      </c>
      <c r="E155" s="28" t="s">
        <v>64</v>
      </c>
      <c r="F155" s="29">
        <v>200</v>
      </c>
      <c r="G155" s="29">
        <v>0.09</v>
      </c>
      <c r="H155" s="29">
        <v>0</v>
      </c>
      <c r="I155" s="29">
        <v>7.23</v>
      </c>
      <c r="J155" s="29">
        <v>29.3</v>
      </c>
      <c r="K155" s="30" t="s">
        <v>65</v>
      </c>
      <c r="L155" s="40">
        <v>6.91</v>
      </c>
      <c r="M155" s="72"/>
      <c r="N155" s="72"/>
      <c r="O155" s="72"/>
      <c r="P155" s="72"/>
    </row>
    <row r="156" spans="1:16" ht="15">
      <c r="A156" s="61"/>
      <c r="B156" s="62"/>
      <c r="C156" s="63"/>
      <c r="D156" s="53"/>
      <c r="E156" s="41"/>
      <c r="F156" s="40"/>
      <c r="G156" s="40"/>
      <c r="H156" s="40"/>
      <c r="I156" s="40"/>
      <c r="J156" s="40"/>
      <c r="K156" s="42"/>
      <c r="L156" s="40"/>
      <c r="M156" s="72"/>
      <c r="N156" s="72"/>
      <c r="O156" s="72"/>
      <c r="P156" s="72"/>
    </row>
    <row r="157" spans="1:16" ht="15">
      <c r="A157" s="64"/>
      <c r="B157" s="65"/>
      <c r="C157" s="66"/>
      <c r="D157" s="10" t="s">
        <v>33</v>
      </c>
      <c r="E157" s="8"/>
      <c r="F157" s="11">
        <f>SUM(F149:F156)</f>
        <v>510</v>
      </c>
      <c r="G157" s="11">
        <f t="shared" ref="G157:J157" si="43">SUM(G149:G156)</f>
        <v>30.99</v>
      </c>
      <c r="H157" s="11">
        <f t="shared" si="43"/>
        <v>26.979999999999997</v>
      </c>
      <c r="I157" s="11">
        <f t="shared" si="43"/>
        <v>62.620000000000005</v>
      </c>
      <c r="J157" s="11">
        <f t="shared" si="43"/>
        <v>687.22</v>
      </c>
      <c r="K157" s="12"/>
      <c r="L157" s="49">
        <f t="shared" ref="L157" si="44">SUM(L149:L156)</f>
        <v>90.94</v>
      </c>
      <c r="M157" s="72"/>
      <c r="N157" s="72"/>
      <c r="O157" s="72"/>
      <c r="P157" s="72"/>
    </row>
    <row r="158" spans="1:16" ht="15">
      <c r="A158" s="67">
        <f>A149</f>
        <v>2</v>
      </c>
      <c r="B158" s="68">
        <f>B149</f>
        <v>3</v>
      </c>
      <c r="C158" s="69" t="s">
        <v>25</v>
      </c>
      <c r="D158" s="7" t="s">
        <v>26</v>
      </c>
      <c r="E158" s="41"/>
      <c r="F158" s="40"/>
      <c r="G158" s="40"/>
      <c r="H158" s="40"/>
      <c r="I158" s="40"/>
      <c r="J158" s="40"/>
      <c r="K158" s="42"/>
      <c r="L158" s="40"/>
      <c r="M158" s="72"/>
      <c r="N158" s="72"/>
      <c r="O158" s="72"/>
      <c r="P158" s="72"/>
    </row>
    <row r="159" spans="1:16" ht="25.5">
      <c r="A159" s="61"/>
      <c r="B159" s="62"/>
      <c r="C159" s="63"/>
      <c r="D159" s="7" t="s">
        <v>27</v>
      </c>
      <c r="E159" s="37" t="s">
        <v>55</v>
      </c>
      <c r="F159" s="29">
        <v>200</v>
      </c>
      <c r="G159" s="29">
        <v>6.7</v>
      </c>
      <c r="H159" s="29">
        <v>4.58</v>
      </c>
      <c r="I159" s="29">
        <v>16.27</v>
      </c>
      <c r="J159" s="29">
        <v>133.13999999999999</v>
      </c>
      <c r="K159" s="30" t="s">
        <v>56</v>
      </c>
      <c r="L159" s="40">
        <v>12.86</v>
      </c>
      <c r="M159" s="72"/>
      <c r="N159" s="72"/>
      <c r="O159" s="72"/>
      <c r="P159" s="72"/>
    </row>
    <row r="160" spans="1:16" ht="15">
      <c r="A160" s="61"/>
      <c r="B160" s="62"/>
      <c r="C160" s="63"/>
      <c r="D160" s="7" t="s">
        <v>28</v>
      </c>
      <c r="E160" s="28" t="s">
        <v>107</v>
      </c>
      <c r="F160" s="40">
        <v>100</v>
      </c>
      <c r="G160" s="40">
        <v>13.22</v>
      </c>
      <c r="H160" s="40">
        <v>13.33</v>
      </c>
      <c r="I160" s="40">
        <v>12.3</v>
      </c>
      <c r="J160" s="40">
        <v>221.83</v>
      </c>
      <c r="K160" s="42" t="s">
        <v>108</v>
      </c>
      <c r="L160" s="40">
        <v>55.31</v>
      </c>
      <c r="M160" s="72"/>
      <c r="N160" s="72"/>
      <c r="O160" s="72"/>
      <c r="P160" s="72"/>
    </row>
    <row r="161" spans="1:16" ht="15">
      <c r="A161" s="61"/>
      <c r="B161" s="62"/>
      <c r="C161" s="63"/>
      <c r="D161" s="7" t="s">
        <v>29</v>
      </c>
      <c r="E161" s="28" t="s">
        <v>59</v>
      </c>
      <c r="F161" s="29">
        <v>150</v>
      </c>
      <c r="G161" s="29">
        <v>3.6</v>
      </c>
      <c r="H161" s="29">
        <v>4.82</v>
      </c>
      <c r="I161" s="29">
        <v>36.44</v>
      </c>
      <c r="J161" s="29">
        <v>203.5</v>
      </c>
      <c r="K161" s="30" t="s">
        <v>60</v>
      </c>
      <c r="L161" s="40">
        <v>13.92</v>
      </c>
      <c r="M161" s="72"/>
      <c r="N161" s="72"/>
      <c r="O161" s="72"/>
      <c r="P161" s="72"/>
    </row>
    <row r="162" spans="1:16" ht="15">
      <c r="A162" s="61"/>
      <c r="B162" s="62"/>
      <c r="C162" s="63"/>
      <c r="D162" s="7" t="s">
        <v>30</v>
      </c>
      <c r="E162" s="28"/>
      <c r="F162" s="29"/>
      <c r="G162" s="29"/>
      <c r="H162" s="29"/>
      <c r="I162" s="29"/>
      <c r="J162" s="29"/>
      <c r="K162" s="30"/>
      <c r="L162" s="40"/>
      <c r="M162" s="72"/>
      <c r="N162" s="72"/>
      <c r="O162" s="72"/>
      <c r="P162" s="72"/>
    </row>
    <row r="163" spans="1:16" ht="15">
      <c r="A163" s="61"/>
      <c r="B163" s="62"/>
      <c r="C163" s="63"/>
      <c r="D163" s="7" t="s">
        <v>31</v>
      </c>
      <c r="E163" s="28" t="s">
        <v>48</v>
      </c>
      <c r="F163" s="29">
        <v>60</v>
      </c>
      <c r="G163" s="29">
        <v>2.2799999999999998</v>
      </c>
      <c r="H163" s="29">
        <v>0.24</v>
      </c>
      <c r="I163" s="29">
        <v>14.76</v>
      </c>
      <c r="J163" s="29">
        <v>140.62</v>
      </c>
      <c r="K163" s="30" t="s">
        <v>49</v>
      </c>
      <c r="L163" s="40">
        <v>2.5</v>
      </c>
      <c r="M163" s="72"/>
      <c r="N163" s="72"/>
      <c r="O163" s="72"/>
      <c r="P163" s="72"/>
    </row>
    <row r="164" spans="1:16" ht="15">
      <c r="A164" s="61"/>
      <c r="B164" s="62"/>
      <c r="C164" s="63"/>
      <c r="D164" s="7" t="s">
        <v>32</v>
      </c>
      <c r="E164" s="28"/>
      <c r="F164" s="29"/>
      <c r="G164" s="29"/>
      <c r="H164" s="29"/>
      <c r="I164" s="29"/>
      <c r="J164" s="29"/>
      <c r="K164" s="30"/>
      <c r="L164" s="40"/>
      <c r="M164" s="72"/>
      <c r="N164" s="72"/>
      <c r="O164" s="72"/>
      <c r="P164" s="72"/>
    </row>
    <row r="165" spans="1:16" ht="25.5">
      <c r="A165" s="61"/>
      <c r="B165" s="62"/>
      <c r="C165" s="63"/>
      <c r="D165" s="7" t="s">
        <v>22</v>
      </c>
      <c r="E165" s="28" t="s">
        <v>42</v>
      </c>
      <c r="F165" s="29">
        <v>200</v>
      </c>
      <c r="G165" s="29">
        <v>0.19</v>
      </c>
      <c r="H165" s="29">
        <v>0.04</v>
      </c>
      <c r="I165" s="29">
        <v>6.42</v>
      </c>
      <c r="J165" s="29">
        <v>50.9</v>
      </c>
      <c r="K165" s="30" t="s">
        <v>43</v>
      </c>
      <c r="L165" s="40">
        <v>3.68</v>
      </c>
      <c r="M165" s="72"/>
      <c r="N165" s="72"/>
      <c r="O165" s="72"/>
      <c r="P165" s="72"/>
    </row>
    <row r="166" spans="1:16" ht="25.5">
      <c r="A166" s="61"/>
      <c r="B166" s="62"/>
      <c r="C166" s="63"/>
      <c r="D166" s="53" t="s">
        <v>26</v>
      </c>
      <c r="E166" s="41" t="s">
        <v>128</v>
      </c>
      <c r="F166" s="40">
        <v>60</v>
      </c>
      <c r="G166" s="40">
        <v>0.8</v>
      </c>
      <c r="H166" s="40">
        <v>0.1</v>
      </c>
      <c r="I166" s="40">
        <v>4.0999999999999996</v>
      </c>
      <c r="J166" s="40">
        <v>20.9</v>
      </c>
      <c r="K166" s="42" t="s">
        <v>129</v>
      </c>
      <c r="L166" s="40">
        <v>16.399999999999999</v>
      </c>
      <c r="M166" s="72"/>
      <c r="N166" s="72"/>
      <c r="O166" s="72"/>
      <c r="P166" s="72"/>
    </row>
    <row r="167" spans="1:16" ht="15">
      <c r="A167" s="64"/>
      <c r="B167" s="65"/>
      <c r="C167" s="66"/>
      <c r="D167" s="10" t="s">
        <v>33</v>
      </c>
      <c r="E167" s="8"/>
      <c r="F167" s="11">
        <f>SUM(F158:F166)</f>
        <v>770</v>
      </c>
      <c r="G167" s="11">
        <f t="shared" ref="G167:J167" si="45">SUM(G158:G166)</f>
        <v>26.790000000000006</v>
      </c>
      <c r="H167" s="11">
        <f t="shared" si="45"/>
        <v>23.11</v>
      </c>
      <c r="I167" s="11">
        <f t="shared" si="45"/>
        <v>90.289999999999992</v>
      </c>
      <c r="J167" s="11">
        <f t="shared" si="45"/>
        <v>770.89</v>
      </c>
      <c r="K167" s="12"/>
      <c r="L167" s="11">
        <f t="shared" ref="L167" si="46">SUM(L158:L166)</f>
        <v>104.67000000000002</v>
      </c>
      <c r="M167" s="72"/>
      <c r="N167" s="72"/>
      <c r="O167" s="72"/>
      <c r="P167" s="72"/>
    </row>
    <row r="168" spans="1:16" ht="15.75" thickBot="1">
      <c r="A168" s="15">
        <f>A149</f>
        <v>2</v>
      </c>
      <c r="B168" s="16">
        <f>B149</f>
        <v>3</v>
      </c>
      <c r="C168" s="89" t="s">
        <v>4</v>
      </c>
      <c r="D168" s="90"/>
      <c r="E168" s="17"/>
      <c r="F168" s="18">
        <f>F157+F167</f>
        <v>1280</v>
      </c>
      <c r="G168" s="18">
        <f t="shared" ref="G168" si="47">G157+G167</f>
        <v>57.78</v>
      </c>
      <c r="H168" s="18">
        <f t="shared" ref="H168" si="48">H157+H167</f>
        <v>50.089999999999996</v>
      </c>
      <c r="I168" s="18">
        <f t="shared" ref="I168" si="49">I157+I167</f>
        <v>152.91</v>
      </c>
      <c r="J168" s="18">
        <f t="shared" ref="J168:L168" si="50">J157+J167</f>
        <v>1458.1100000000001</v>
      </c>
      <c r="K168" s="18"/>
      <c r="L168" s="18">
        <f t="shared" si="50"/>
        <v>195.61</v>
      </c>
      <c r="M168" s="72"/>
      <c r="N168" s="72"/>
      <c r="O168" s="72"/>
      <c r="P168" s="72"/>
    </row>
    <row r="169" spans="1:16" ht="15">
      <c r="A169" s="58">
        <v>2</v>
      </c>
      <c r="B169" s="59">
        <v>4</v>
      </c>
      <c r="C169" s="60" t="s">
        <v>20</v>
      </c>
      <c r="D169" s="5" t="s">
        <v>21</v>
      </c>
      <c r="E169" s="25" t="s">
        <v>98</v>
      </c>
      <c r="F169" s="26">
        <v>200</v>
      </c>
      <c r="G169" s="26">
        <v>10.73</v>
      </c>
      <c r="H169" s="26">
        <v>14.09</v>
      </c>
      <c r="I169" s="26">
        <v>42.86</v>
      </c>
      <c r="J169" s="26">
        <v>341.04</v>
      </c>
      <c r="K169" s="27" t="s">
        <v>99</v>
      </c>
      <c r="L169" s="76">
        <v>23.19</v>
      </c>
      <c r="M169" s="72"/>
      <c r="N169" s="72"/>
      <c r="O169" s="72"/>
      <c r="P169" s="72"/>
    </row>
    <row r="170" spans="1:16" ht="15">
      <c r="A170" s="61"/>
      <c r="B170" s="62"/>
      <c r="C170" s="63"/>
      <c r="D170" s="54" t="s">
        <v>26</v>
      </c>
      <c r="E170" s="28" t="s">
        <v>68</v>
      </c>
      <c r="F170" s="40">
        <v>60</v>
      </c>
      <c r="G170" s="29">
        <v>6.69</v>
      </c>
      <c r="H170" s="29">
        <v>8.85</v>
      </c>
      <c r="I170" s="29">
        <v>0</v>
      </c>
      <c r="J170" s="29">
        <v>107.5</v>
      </c>
      <c r="K170" s="30" t="s">
        <v>69</v>
      </c>
      <c r="L170" s="85">
        <v>46.4</v>
      </c>
      <c r="M170" s="72"/>
      <c r="N170" s="72"/>
      <c r="O170" s="72"/>
      <c r="P170" s="72"/>
    </row>
    <row r="171" spans="1:16" ht="25.5">
      <c r="A171" s="61"/>
      <c r="B171" s="62"/>
      <c r="C171" s="63"/>
      <c r="D171" s="7" t="s">
        <v>22</v>
      </c>
      <c r="E171" s="28" t="s">
        <v>88</v>
      </c>
      <c r="F171" s="29">
        <v>200</v>
      </c>
      <c r="G171" s="29">
        <v>1.55</v>
      </c>
      <c r="H171" s="29">
        <v>1.1399999999999999</v>
      </c>
      <c r="I171" s="29">
        <v>8.6</v>
      </c>
      <c r="J171" s="29">
        <v>50.9</v>
      </c>
      <c r="K171" s="30" t="s">
        <v>89</v>
      </c>
      <c r="L171" s="77">
        <v>6.03</v>
      </c>
      <c r="M171" s="72"/>
      <c r="N171" s="72"/>
      <c r="O171" s="72"/>
      <c r="P171" s="72"/>
    </row>
    <row r="172" spans="1:16" ht="15">
      <c r="A172" s="61"/>
      <c r="B172" s="62"/>
      <c r="C172" s="63"/>
      <c r="D172" s="7" t="s">
        <v>23</v>
      </c>
      <c r="E172" s="28" t="s">
        <v>48</v>
      </c>
      <c r="F172" s="29">
        <v>60</v>
      </c>
      <c r="G172" s="29">
        <v>2.2799999999999998</v>
      </c>
      <c r="H172" s="29">
        <v>0.24</v>
      </c>
      <c r="I172" s="29">
        <v>14.76</v>
      </c>
      <c r="J172" s="29">
        <v>70.31</v>
      </c>
      <c r="K172" s="30" t="s">
        <v>49</v>
      </c>
      <c r="L172" s="77">
        <v>2.5</v>
      </c>
      <c r="M172" s="72"/>
      <c r="N172" s="72"/>
      <c r="O172" s="72"/>
      <c r="P172" s="72"/>
    </row>
    <row r="173" spans="1:16" ht="15">
      <c r="A173" s="61"/>
      <c r="B173" s="62"/>
      <c r="C173" s="63"/>
      <c r="D173" s="7" t="s">
        <v>24</v>
      </c>
      <c r="E173" s="41"/>
      <c r="F173" s="40"/>
      <c r="G173" s="40"/>
      <c r="H173" s="40"/>
      <c r="I173" s="40"/>
      <c r="J173" s="40"/>
      <c r="K173" s="42"/>
      <c r="L173" s="77"/>
      <c r="M173" s="72"/>
      <c r="N173" s="72"/>
      <c r="O173" s="72"/>
      <c r="P173" s="72"/>
    </row>
    <row r="174" spans="1:16" ht="15">
      <c r="A174" s="61"/>
      <c r="B174" s="62"/>
      <c r="C174" s="63"/>
      <c r="D174" s="53" t="s">
        <v>92</v>
      </c>
      <c r="E174" s="28" t="s">
        <v>119</v>
      </c>
      <c r="F174" s="29">
        <v>34</v>
      </c>
      <c r="G174" s="29">
        <v>2.2000000000000002</v>
      </c>
      <c r="H174" s="29">
        <v>0.9</v>
      </c>
      <c r="I174" s="29">
        <v>30.9</v>
      </c>
      <c r="J174" s="29">
        <v>176.63</v>
      </c>
      <c r="K174" s="30" t="s">
        <v>49</v>
      </c>
      <c r="L174" s="77">
        <v>12.6</v>
      </c>
      <c r="M174" s="74"/>
      <c r="N174" s="72"/>
      <c r="O174" s="72"/>
      <c r="P174" s="72"/>
    </row>
    <row r="175" spans="1:16" ht="15">
      <c r="A175" s="61"/>
      <c r="B175" s="62"/>
      <c r="C175" s="63"/>
      <c r="D175" s="53"/>
      <c r="E175" s="28"/>
      <c r="F175" s="29"/>
      <c r="G175" s="29"/>
      <c r="H175" s="29"/>
      <c r="I175" s="29"/>
      <c r="J175" s="29"/>
      <c r="K175" s="30"/>
      <c r="L175" s="77"/>
      <c r="M175" s="72"/>
      <c r="N175" s="72"/>
      <c r="O175" s="72"/>
      <c r="P175" s="72"/>
    </row>
    <row r="176" spans="1:16" ht="15">
      <c r="A176" s="64"/>
      <c r="B176" s="65"/>
      <c r="C176" s="66"/>
      <c r="D176" s="10" t="s">
        <v>33</v>
      </c>
      <c r="E176" s="8"/>
      <c r="F176" s="11">
        <f>SUM(F169:F175)</f>
        <v>554</v>
      </c>
      <c r="G176" s="11">
        <f>SUM(G169:G175)</f>
        <v>23.450000000000003</v>
      </c>
      <c r="H176" s="11">
        <f>SUM(H169:H175)</f>
        <v>25.219999999999995</v>
      </c>
      <c r="I176" s="11">
        <f>SUM(I169:I175)</f>
        <v>97.12</v>
      </c>
      <c r="J176" s="11">
        <f>SUM(J169:J175)</f>
        <v>746.38</v>
      </c>
      <c r="K176" s="12"/>
      <c r="L176" s="78">
        <f>SUM(L169:L175)</f>
        <v>90.72</v>
      </c>
      <c r="M176" s="72"/>
      <c r="N176" s="72"/>
      <c r="O176" s="72"/>
      <c r="P176" s="72"/>
    </row>
    <row r="177" spans="1:16" ht="15">
      <c r="A177" s="67">
        <f>A169</f>
        <v>2</v>
      </c>
      <c r="B177" s="68">
        <f>B169</f>
        <v>4</v>
      </c>
      <c r="C177" s="69" t="s">
        <v>25</v>
      </c>
      <c r="D177" s="7" t="s">
        <v>26</v>
      </c>
      <c r="E177" s="41"/>
      <c r="F177" s="40"/>
      <c r="G177" s="29"/>
      <c r="H177" s="29"/>
      <c r="I177" s="29"/>
      <c r="J177" s="29"/>
      <c r="K177" s="30"/>
      <c r="L177" s="77"/>
      <c r="M177" s="72"/>
      <c r="N177" s="72"/>
      <c r="O177" s="72"/>
      <c r="P177" s="72"/>
    </row>
    <row r="178" spans="1:16" ht="25.5">
      <c r="A178" s="61"/>
      <c r="B178" s="62"/>
      <c r="C178" s="63"/>
      <c r="D178" s="7" t="s">
        <v>27</v>
      </c>
      <c r="E178" s="28" t="s">
        <v>76</v>
      </c>
      <c r="F178" s="29">
        <v>200</v>
      </c>
      <c r="G178" s="29">
        <v>4.74</v>
      </c>
      <c r="H178" s="29">
        <v>6.24</v>
      </c>
      <c r="I178" s="29">
        <v>13.6</v>
      </c>
      <c r="J178" s="29">
        <v>149.38</v>
      </c>
      <c r="K178" s="30" t="s">
        <v>77</v>
      </c>
      <c r="L178" s="77">
        <v>21.11</v>
      </c>
      <c r="M178" s="72"/>
      <c r="N178" s="72"/>
      <c r="O178" s="72"/>
      <c r="P178" s="72"/>
    </row>
    <row r="179" spans="1:16" ht="25.5">
      <c r="A179" s="61"/>
      <c r="B179" s="62"/>
      <c r="C179" s="63"/>
      <c r="D179" s="7" t="s">
        <v>28</v>
      </c>
      <c r="E179" s="41" t="s">
        <v>104</v>
      </c>
      <c r="F179" s="40">
        <v>100</v>
      </c>
      <c r="G179" s="40">
        <v>16.739999999999998</v>
      </c>
      <c r="H179" s="40">
        <v>15.88</v>
      </c>
      <c r="I179" s="40">
        <v>6.66</v>
      </c>
      <c r="J179" s="40">
        <v>236.6</v>
      </c>
      <c r="K179" s="42" t="s">
        <v>105</v>
      </c>
      <c r="L179" s="85">
        <v>63.27</v>
      </c>
      <c r="M179" s="72"/>
      <c r="N179" s="72"/>
      <c r="O179" s="72"/>
      <c r="P179" s="72"/>
    </row>
    <row r="180" spans="1:16" ht="15">
      <c r="A180" s="61"/>
      <c r="B180" s="62"/>
      <c r="C180" s="63"/>
      <c r="D180" s="7" t="s">
        <v>29</v>
      </c>
      <c r="E180" s="28" t="s">
        <v>79</v>
      </c>
      <c r="F180" s="29">
        <v>150</v>
      </c>
      <c r="G180" s="29">
        <v>5.32</v>
      </c>
      <c r="H180" s="29">
        <v>4.92</v>
      </c>
      <c r="I180" s="29">
        <v>32.799999999999997</v>
      </c>
      <c r="J180" s="29">
        <v>196.8</v>
      </c>
      <c r="K180" s="30" t="s">
        <v>52</v>
      </c>
      <c r="L180" s="79">
        <v>9.75</v>
      </c>
      <c r="M180" s="72"/>
      <c r="N180" s="72"/>
      <c r="O180" s="72"/>
      <c r="P180" s="72"/>
    </row>
    <row r="181" spans="1:16" ht="25.5">
      <c r="A181" s="61"/>
      <c r="B181" s="62"/>
      <c r="C181" s="63"/>
      <c r="D181" s="51" t="s">
        <v>30</v>
      </c>
      <c r="E181" s="28" t="s">
        <v>64</v>
      </c>
      <c r="F181" s="29">
        <v>200</v>
      </c>
      <c r="G181" s="29">
        <v>0.09</v>
      </c>
      <c r="H181" s="29">
        <v>0</v>
      </c>
      <c r="I181" s="29">
        <v>7.23</v>
      </c>
      <c r="J181" s="29">
        <v>29.3</v>
      </c>
      <c r="K181" s="30" t="s">
        <v>65</v>
      </c>
      <c r="L181" s="77">
        <v>7.91</v>
      </c>
      <c r="M181" s="72"/>
      <c r="N181" s="72"/>
      <c r="O181" s="72"/>
      <c r="P181" s="72"/>
    </row>
    <row r="182" spans="1:16" ht="15">
      <c r="A182" s="61"/>
      <c r="B182" s="62"/>
      <c r="C182" s="63"/>
      <c r="D182" s="7" t="s">
        <v>31</v>
      </c>
      <c r="E182" s="28" t="s">
        <v>48</v>
      </c>
      <c r="F182" s="29">
        <v>60</v>
      </c>
      <c r="G182" s="29">
        <v>4.5599999999999996</v>
      </c>
      <c r="H182" s="29">
        <v>0.48</v>
      </c>
      <c r="I182" s="29">
        <v>29.52</v>
      </c>
      <c r="J182" s="29">
        <v>150.62</v>
      </c>
      <c r="K182" s="30" t="s">
        <v>49</v>
      </c>
      <c r="L182" s="77">
        <v>2.5</v>
      </c>
      <c r="M182" s="72"/>
      <c r="N182" s="72"/>
      <c r="O182" s="72"/>
      <c r="P182" s="72"/>
    </row>
    <row r="183" spans="1:16" ht="15">
      <c r="A183" s="61"/>
      <c r="B183" s="62"/>
      <c r="C183" s="63"/>
      <c r="D183" s="7" t="s">
        <v>32</v>
      </c>
      <c r="E183" s="28"/>
      <c r="F183" s="29"/>
      <c r="G183" s="29"/>
      <c r="H183" s="29"/>
      <c r="I183" s="29"/>
      <c r="J183" s="29"/>
      <c r="K183" s="30"/>
      <c r="L183" s="77"/>
      <c r="M183" s="72"/>
      <c r="N183" s="72"/>
      <c r="O183" s="72"/>
      <c r="P183" s="72"/>
    </row>
    <row r="184" spans="1:16" ht="15">
      <c r="A184" s="61"/>
      <c r="B184" s="62"/>
      <c r="C184" s="63"/>
      <c r="D184" s="6" t="s">
        <v>22</v>
      </c>
      <c r="E184" s="28"/>
      <c r="F184" s="29"/>
      <c r="G184" s="29"/>
      <c r="H184" s="29"/>
      <c r="I184" s="29"/>
      <c r="J184" s="29"/>
      <c r="K184" s="30"/>
      <c r="L184" s="77"/>
      <c r="M184" s="72"/>
      <c r="N184" s="72"/>
      <c r="O184" s="72"/>
      <c r="P184" s="72"/>
    </row>
    <row r="185" spans="1:16" ht="15">
      <c r="A185" s="61"/>
      <c r="B185" s="62"/>
      <c r="C185" s="63"/>
      <c r="D185" s="6"/>
      <c r="E185" s="41"/>
      <c r="F185" s="40"/>
      <c r="G185" s="40"/>
      <c r="H185" s="40"/>
      <c r="I185" s="40"/>
      <c r="J185" s="40"/>
      <c r="K185" s="42"/>
      <c r="L185" s="77"/>
      <c r="M185" s="72"/>
      <c r="N185" s="72"/>
      <c r="O185" s="72"/>
      <c r="P185" s="72"/>
    </row>
    <row r="186" spans="1:16" ht="15">
      <c r="A186" s="64"/>
      <c r="B186" s="65"/>
      <c r="C186" s="66"/>
      <c r="D186" s="10" t="s">
        <v>33</v>
      </c>
      <c r="E186" s="8"/>
      <c r="F186" s="11">
        <f>SUM(F177:F185)</f>
        <v>710</v>
      </c>
      <c r="G186" s="11">
        <f t="shared" ref="G186:J186" si="51">SUM(G177:G185)</f>
        <v>31.449999999999996</v>
      </c>
      <c r="H186" s="11">
        <f t="shared" si="51"/>
        <v>27.52</v>
      </c>
      <c r="I186" s="11">
        <f t="shared" si="51"/>
        <v>89.809999999999988</v>
      </c>
      <c r="J186" s="11">
        <f t="shared" si="51"/>
        <v>762.69999999999993</v>
      </c>
      <c r="K186" s="12"/>
      <c r="L186" s="80">
        <f t="shared" ref="L186" si="52">SUM(L177:L185)</f>
        <v>104.53999999999999</v>
      </c>
      <c r="M186" s="72"/>
      <c r="N186" s="72"/>
      <c r="O186" s="72"/>
      <c r="P186" s="72"/>
    </row>
    <row r="187" spans="1:16" ht="15.75" thickBot="1">
      <c r="A187" s="15">
        <f>A169</f>
        <v>2</v>
      </c>
      <c r="B187" s="16">
        <f>B169</f>
        <v>4</v>
      </c>
      <c r="C187" s="89" t="s">
        <v>4</v>
      </c>
      <c r="D187" s="90"/>
      <c r="E187" s="17"/>
      <c r="F187" s="18">
        <f>F176+F186</f>
        <v>1264</v>
      </c>
      <c r="G187" s="18">
        <f t="shared" ref="G187" si="53">G176+G186</f>
        <v>54.9</v>
      </c>
      <c r="H187" s="18">
        <f t="shared" ref="H187" si="54">H176+H186</f>
        <v>52.739999999999995</v>
      </c>
      <c r="I187" s="18">
        <f t="shared" ref="I187" si="55">I176+I186</f>
        <v>186.93</v>
      </c>
      <c r="J187" s="18">
        <f t="shared" ref="J187:L187" si="56">J176+J186</f>
        <v>1509.08</v>
      </c>
      <c r="K187" s="82"/>
      <c r="L187" s="81">
        <f t="shared" si="56"/>
        <v>195.26</v>
      </c>
      <c r="M187" s="72"/>
      <c r="N187" s="72"/>
      <c r="O187" s="72"/>
      <c r="P187" s="72"/>
    </row>
    <row r="188" spans="1:16" ht="15">
      <c r="A188" s="58">
        <v>2</v>
      </c>
      <c r="B188" s="59">
        <v>5</v>
      </c>
      <c r="C188" s="60" t="s">
        <v>20</v>
      </c>
      <c r="D188" s="5" t="s">
        <v>21</v>
      </c>
      <c r="E188" s="41"/>
      <c r="F188" s="40"/>
      <c r="G188" s="40"/>
      <c r="H188" s="40"/>
      <c r="I188" s="40"/>
      <c r="J188" s="40"/>
      <c r="K188" s="42"/>
      <c r="L188" s="40"/>
      <c r="M188" s="72"/>
      <c r="N188" s="72"/>
      <c r="O188" s="72"/>
      <c r="P188" s="72"/>
    </row>
    <row r="189" spans="1:16" ht="25.5">
      <c r="A189" s="61"/>
      <c r="B189" s="62"/>
      <c r="C189" s="63"/>
      <c r="D189" s="54" t="s">
        <v>29</v>
      </c>
      <c r="E189" s="41" t="s">
        <v>83</v>
      </c>
      <c r="F189" s="40">
        <v>150</v>
      </c>
      <c r="G189" s="40">
        <v>3.07</v>
      </c>
      <c r="H189" s="40">
        <v>5.31</v>
      </c>
      <c r="I189" s="40">
        <v>19.82</v>
      </c>
      <c r="J189" s="40">
        <v>179.4</v>
      </c>
      <c r="K189" s="42" t="s">
        <v>84</v>
      </c>
      <c r="L189" s="40">
        <v>17.64</v>
      </c>
      <c r="M189" s="72"/>
      <c r="N189" s="72"/>
      <c r="O189" s="72"/>
      <c r="P189" s="72"/>
    </row>
    <row r="190" spans="1:16" ht="15">
      <c r="A190" s="61"/>
      <c r="B190" s="62"/>
      <c r="C190" s="63"/>
      <c r="D190" s="7" t="s">
        <v>22</v>
      </c>
      <c r="E190" s="28"/>
      <c r="F190" s="29"/>
      <c r="G190" s="29"/>
      <c r="H190" s="29"/>
      <c r="I190" s="29"/>
      <c r="J190" s="29"/>
      <c r="K190" s="30"/>
      <c r="L190" s="29"/>
      <c r="M190" s="72"/>
      <c r="N190" s="72"/>
      <c r="O190" s="72"/>
      <c r="P190" s="72"/>
    </row>
    <row r="191" spans="1:16" ht="15">
      <c r="A191" s="61"/>
      <c r="B191" s="62"/>
      <c r="C191" s="63"/>
      <c r="D191" s="7" t="s">
        <v>23</v>
      </c>
      <c r="E191" s="28" t="s">
        <v>48</v>
      </c>
      <c r="F191" s="29">
        <v>60</v>
      </c>
      <c r="G191" s="29">
        <v>2.2799999999999998</v>
      </c>
      <c r="H191" s="29">
        <v>0.24</v>
      </c>
      <c r="I191" s="29">
        <v>14.76</v>
      </c>
      <c r="J191" s="29">
        <v>140.62</v>
      </c>
      <c r="K191" s="30" t="s">
        <v>49</v>
      </c>
      <c r="L191" s="29">
        <v>2.5</v>
      </c>
      <c r="M191" s="72"/>
      <c r="N191" s="72"/>
      <c r="O191" s="72"/>
      <c r="P191" s="72"/>
    </row>
    <row r="192" spans="1:16" ht="15">
      <c r="A192" s="61"/>
      <c r="B192" s="62"/>
      <c r="C192" s="63"/>
      <c r="D192" s="7" t="s">
        <v>24</v>
      </c>
      <c r="E192" s="28"/>
      <c r="F192" s="29"/>
      <c r="G192" s="29"/>
      <c r="H192" s="29"/>
      <c r="I192" s="29"/>
      <c r="J192" s="29"/>
      <c r="K192" s="30"/>
      <c r="L192" s="40"/>
      <c r="M192" s="72"/>
      <c r="N192" s="72"/>
      <c r="O192" s="72"/>
      <c r="P192" s="72"/>
    </row>
    <row r="193" spans="1:16" ht="25.5">
      <c r="A193" s="61"/>
      <c r="B193" s="62"/>
      <c r="C193" s="63"/>
      <c r="D193" s="55" t="s">
        <v>28</v>
      </c>
      <c r="E193" s="41" t="s">
        <v>82</v>
      </c>
      <c r="F193" s="40">
        <v>100</v>
      </c>
      <c r="G193" s="40">
        <v>13.68</v>
      </c>
      <c r="H193" s="40">
        <v>12.16</v>
      </c>
      <c r="I193" s="40">
        <v>6.76</v>
      </c>
      <c r="J193" s="40">
        <v>198.2</v>
      </c>
      <c r="K193" s="42" t="s">
        <v>78</v>
      </c>
      <c r="L193" s="83">
        <v>42.33</v>
      </c>
      <c r="M193" s="72"/>
      <c r="N193" s="72"/>
      <c r="O193" s="72"/>
      <c r="P193" s="72"/>
    </row>
    <row r="194" spans="1:16" ht="25.5">
      <c r="A194" s="61"/>
      <c r="B194" s="62"/>
      <c r="C194" s="63"/>
      <c r="D194" s="54" t="s">
        <v>30</v>
      </c>
      <c r="E194" s="28" t="s">
        <v>86</v>
      </c>
      <c r="F194" s="29">
        <v>200</v>
      </c>
      <c r="G194" s="29">
        <v>0.98</v>
      </c>
      <c r="H194" s="29">
        <v>0.05</v>
      </c>
      <c r="I194" s="29">
        <v>15.64</v>
      </c>
      <c r="J194" s="29">
        <v>66.900000000000006</v>
      </c>
      <c r="K194" s="30" t="s">
        <v>58</v>
      </c>
      <c r="L194" s="40">
        <v>5.87</v>
      </c>
      <c r="M194" s="72"/>
      <c r="N194" s="72"/>
      <c r="O194" s="72"/>
      <c r="P194" s="72"/>
    </row>
    <row r="195" spans="1:16" ht="25.5">
      <c r="A195" s="61"/>
      <c r="B195" s="62"/>
      <c r="C195" s="63"/>
      <c r="D195" s="53" t="s">
        <v>26</v>
      </c>
      <c r="E195" s="28" t="s">
        <v>123</v>
      </c>
      <c r="F195" s="29">
        <v>100</v>
      </c>
      <c r="G195" s="29">
        <v>0.9</v>
      </c>
      <c r="H195" s="29">
        <v>0.08</v>
      </c>
      <c r="I195" s="29">
        <v>1.8</v>
      </c>
      <c r="J195" s="29">
        <v>11.1</v>
      </c>
      <c r="K195" s="30" t="s">
        <v>127</v>
      </c>
      <c r="L195" s="40">
        <v>22.2</v>
      </c>
      <c r="M195" s="72"/>
      <c r="N195" s="72"/>
      <c r="O195" s="72"/>
      <c r="P195" s="72"/>
    </row>
    <row r="196" spans="1:16" ht="15">
      <c r="A196" s="61"/>
      <c r="B196" s="62"/>
      <c r="C196" s="63"/>
      <c r="D196" s="53"/>
      <c r="E196" s="28"/>
      <c r="F196" s="29"/>
      <c r="G196" s="29"/>
      <c r="H196" s="29"/>
      <c r="I196" s="29"/>
      <c r="J196" s="29"/>
      <c r="K196" s="30"/>
      <c r="L196" s="29"/>
      <c r="M196" s="72"/>
      <c r="N196" s="72"/>
      <c r="O196" s="72"/>
      <c r="P196" s="72"/>
    </row>
    <row r="197" spans="1:16" ht="15.75" customHeight="1">
      <c r="A197" s="64"/>
      <c r="B197" s="65"/>
      <c r="C197" s="66"/>
      <c r="D197" s="10" t="s">
        <v>33</v>
      </c>
      <c r="E197" s="8"/>
      <c r="F197" s="11">
        <f>SUM(F188:F196)</f>
        <v>610</v>
      </c>
      <c r="G197" s="11">
        <f t="shared" ref="G197:J197" si="57">SUM(G188:G196)</f>
        <v>20.91</v>
      </c>
      <c r="H197" s="11">
        <f t="shared" si="57"/>
        <v>17.84</v>
      </c>
      <c r="I197" s="11">
        <f t="shared" si="57"/>
        <v>58.779999999999994</v>
      </c>
      <c r="J197" s="11">
        <f t="shared" si="57"/>
        <v>596.22</v>
      </c>
      <c r="K197" s="12"/>
      <c r="L197" s="11">
        <f t="shared" ref="L197" si="58">SUM(L188:L196)</f>
        <v>90.54</v>
      </c>
      <c r="M197" s="72"/>
      <c r="N197" s="72"/>
      <c r="O197" s="72"/>
      <c r="P197" s="72"/>
    </row>
    <row r="198" spans="1:16" ht="15">
      <c r="A198" s="67">
        <f>A188</f>
        <v>2</v>
      </c>
      <c r="B198" s="68">
        <f>B188</f>
        <v>5</v>
      </c>
      <c r="C198" s="69" t="s">
        <v>25</v>
      </c>
      <c r="D198" s="7" t="s">
        <v>26</v>
      </c>
      <c r="E198" s="28"/>
      <c r="F198" s="29"/>
      <c r="G198" s="29"/>
      <c r="H198" s="29"/>
      <c r="I198" s="29"/>
      <c r="J198" s="29"/>
      <c r="K198" s="30"/>
      <c r="L198" s="29"/>
      <c r="M198" s="72"/>
      <c r="N198" s="72"/>
      <c r="O198" s="72"/>
      <c r="P198" s="72"/>
    </row>
    <row r="199" spans="1:16" ht="26.25" thickBot="1">
      <c r="A199" s="61"/>
      <c r="B199" s="62"/>
      <c r="C199" s="63"/>
      <c r="D199" s="7" t="s">
        <v>27</v>
      </c>
      <c r="E199" s="28" t="s">
        <v>50</v>
      </c>
      <c r="F199" s="29">
        <v>200</v>
      </c>
      <c r="G199" s="29">
        <v>4.6500000000000004</v>
      </c>
      <c r="H199" s="29">
        <v>5.63</v>
      </c>
      <c r="I199" s="29">
        <v>5.71</v>
      </c>
      <c r="J199" s="29">
        <v>92.2</v>
      </c>
      <c r="K199" s="30" t="s">
        <v>51</v>
      </c>
      <c r="L199" s="40">
        <v>14.2</v>
      </c>
      <c r="M199" s="72"/>
      <c r="N199" s="72"/>
      <c r="O199" s="72"/>
      <c r="P199" s="72"/>
    </row>
    <row r="200" spans="1:16" ht="25.5">
      <c r="A200" s="61"/>
      <c r="B200" s="62"/>
      <c r="C200" s="63"/>
      <c r="D200" s="7" t="s">
        <v>28</v>
      </c>
      <c r="E200" s="28" t="s">
        <v>73</v>
      </c>
      <c r="F200" s="29">
        <v>100</v>
      </c>
      <c r="G200" s="29">
        <v>14.12</v>
      </c>
      <c r="H200" s="29">
        <v>5.78</v>
      </c>
      <c r="I200" s="29">
        <v>4.46</v>
      </c>
      <c r="J200" s="29">
        <v>217.4</v>
      </c>
      <c r="K200" s="30" t="s">
        <v>74</v>
      </c>
      <c r="L200" s="38">
        <v>45.96</v>
      </c>
      <c r="M200" s="72"/>
      <c r="N200" s="72"/>
      <c r="O200" s="72"/>
      <c r="P200" s="72"/>
    </row>
    <row r="201" spans="1:16" ht="15">
      <c r="A201" s="61"/>
      <c r="B201" s="62"/>
      <c r="C201" s="63"/>
      <c r="D201" s="7" t="s">
        <v>29</v>
      </c>
      <c r="E201" s="28" t="s">
        <v>47</v>
      </c>
      <c r="F201" s="29">
        <v>150</v>
      </c>
      <c r="G201" s="29">
        <v>8.2200000000000006</v>
      </c>
      <c r="H201" s="29">
        <v>6.34</v>
      </c>
      <c r="I201" s="29">
        <v>35.93</v>
      </c>
      <c r="J201" s="29">
        <v>233.7</v>
      </c>
      <c r="K201" s="30" t="s">
        <v>75</v>
      </c>
      <c r="L201" s="29">
        <v>11.53</v>
      </c>
      <c r="M201" s="72"/>
      <c r="N201" s="72"/>
      <c r="O201" s="72"/>
      <c r="P201" s="72"/>
    </row>
    <row r="202" spans="1:16" ht="15">
      <c r="A202" s="61"/>
      <c r="B202" s="62"/>
      <c r="C202" s="63"/>
      <c r="D202" s="7" t="s">
        <v>30</v>
      </c>
      <c r="E202" s="28"/>
      <c r="F202" s="29"/>
      <c r="G202" s="29"/>
      <c r="H202" s="29"/>
      <c r="I202" s="29"/>
      <c r="J202" s="29"/>
      <c r="K202" s="36"/>
      <c r="L202" s="40"/>
      <c r="M202" s="72"/>
      <c r="N202" s="72"/>
      <c r="O202" s="72"/>
      <c r="P202" s="72"/>
    </row>
    <row r="203" spans="1:16" ht="15">
      <c r="A203" s="61"/>
      <c r="B203" s="62"/>
      <c r="C203" s="63"/>
      <c r="D203" s="7" t="s">
        <v>31</v>
      </c>
      <c r="E203" s="28" t="s">
        <v>48</v>
      </c>
      <c r="F203" s="29">
        <v>60</v>
      </c>
      <c r="G203" s="29">
        <v>2.2799999999999998</v>
      </c>
      <c r="H203" s="29">
        <v>0.24</v>
      </c>
      <c r="I203" s="29">
        <v>14.76</v>
      </c>
      <c r="J203" s="29">
        <v>140.62</v>
      </c>
      <c r="K203" s="30" t="s">
        <v>49</v>
      </c>
      <c r="L203" s="40">
        <v>2.5</v>
      </c>
      <c r="M203" s="72"/>
      <c r="N203" s="72"/>
      <c r="O203" s="72"/>
      <c r="P203" s="72"/>
    </row>
    <row r="204" spans="1:16" ht="15">
      <c r="A204" s="61"/>
      <c r="B204" s="62"/>
      <c r="C204" s="63"/>
      <c r="D204" s="7" t="s">
        <v>32</v>
      </c>
      <c r="E204" s="28"/>
      <c r="F204" s="29"/>
      <c r="G204" s="29"/>
      <c r="H204" s="29"/>
      <c r="I204" s="29"/>
      <c r="J204" s="29"/>
      <c r="K204" s="30"/>
      <c r="L204" s="40"/>
      <c r="M204" s="72"/>
      <c r="N204" s="72"/>
      <c r="O204" s="72"/>
      <c r="P204" s="72"/>
    </row>
    <row r="205" spans="1:16" ht="25.5">
      <c r="A205" s="61"/>
      <c r="B205" s="62"/>
      <c r="C205" s="63"/>
      <c r="D205" s="54" t="s">
        <v>22</v>
      </c>
      <c r="E205" s="28" t="s">
        <v>53</v>
      </c>
      <c r="F205" s="29">
        <v>200</v>
      </c>
      <c r="G205" s="29">
        <v>0.25</v>
      </c>
      <c r="H205" s="29">
        <v>0.05</v>
      </c>
      <c r="I205" s="29">
        <v>6.61</v>
      </c>
      <c r="J205" s="29">
        <v>27.9</v>
      </c>
      <c r="K205" s="30" t="s">
        <v>54</v>
      </c>
      <c r="L205" s="29">
        <v>3.42</v>
      </c>
      <c r="M205" s="72"/>
      <c r="N205" s="72"/>
      <c r="O205" s="72"/>
      <c r="P205" s="72"/>
    </row>
    <row r="206" spans="1:16" ht="15">
      <c r="A206" s="61"/>
      <c r="B206" s="62"/>
      <c r="C206" s="63"/>
      <c r="D206" s="53" t="s">
        <v>94</v>
      </c>
      <c r="E206" s="28" t="s">
        <v>87</v>
      </c>
      <c r="F206" s="29">
        <v>100</v>
      </c>
      <c r="G206" s="29">
        <v>5.2</v>
      </c>
      <c r="H206" s="29">
        <v>0.9</v>
      </c>
      <c r="I206" s="29">
        <v>34</v>
      </c>
      <c r="J206" s="29">
        <v>176.63</v>
      </c>
      <c r="K206" s="30" t="s">
        <v>49</v>
      </c>
      <c r="L206" s="40">
        <v>27.5</v>
      </c>
      <c r="M206" s="72"/>
      <c r="N206" s="72"/>
      <c r="O206" s="72"/>
      <c r="P206" s="72"/>
    </row>
    <row r="207" spans="1:16" ht="15">
      <c r="A207" s="64"/>
      <c r="B207" s="65"/>
      <c r="C207" s="66"/>
      <c r="D207" s="10" t="s">
        <v>33</v>
      </c>
      <c r="E207" s="8"/>
      <c r="F207" s="11">
        <f>SUM(F198:F206)</f>
        <v>810</v>
      </c>
      <c r="G207" s="11">
        <f t="shared" ref="G207:J207" si="59">SUM(G198:G206)</f>
        <v>34.720000000000006</v>
      </c>
      <c r="H207" s="11">
        <f t="shared" si="59"/>
        <v>18.939999999999998</v>
      </c>
      <c r="I207" s="11">
        <f t="shared" si="59"/>
        <v>101.47</v>
      </c>
      <c r="J207" s="11">
        <f t="shared" si="59"/>
        <v>888.44999999999993</v>
      </c>
      <c r="K207" s="12"/>
      <c r="L207" s="11">
        <f t="shared" ref="L207" si="60">SUM(L198:L206)</f>
        <v>105.11</v>
      </c>
      <c r="M207" s="72"/>
      <c r="N207" s="72"/>
      <c r="O207" s="72"/>
      <c r="P207" s="72"/>
    </row>
    <row r="208" spans="1:16" ht="15.75" thickBot="1">
      <c r="A208" s="15">
        <f>A188</f>
        <v>2</v>
      </c>
      <c r="B208" s="16">
        <f>B188</f>
        <v>5</v>
      </c>
      <c r="C208" s="89" t="s">
        <v>4</v>
      </c>
      <c r="D208" s="90"/>
      <c r="E208" s="17"/>
      <c r="F208" s="18">
        <f>F197+F207</f>
        <v>1420</v>
      </c>
      <c r="G208" s="18">
        <f>G197+G207</f>
        <v>55.63000000000001</v>
      </c>
      <c r="H208" s="18">
        <f>H197+H207</f>
        <v>36.78</v>
      </c>
      <c r="I208" s="18">
        <f>I197+I207</f>
        <v>160.25</v>
      </c>
      <c r="J208" s="18">
        <f>J197+J207</f>
        <v>1484.67</v>
      </c>
      <c r="K208" s="18"/>
      <c r="L208" s="18">
        <f>L197+L207</f>
        <v>195.65</v>
      </c>
      <c r="M208" s="72"/>
      <c r="N208" s="72"/>
      <c r="O208" s="72"/>
      <c r="P208" s="72"/>
    </row>
    <row r="209" spans="1:16" ht="13.5" thickBot="1">
      <c r="A209" s="13"/>
      <c r="B209" s="14"/>
      <c r="C209" s="91" t="s">
        <v>5</v>
      </c>
      <c r="D209" s="91"/>
      <c r="E209" s="91"/>
      <c r="F209" s="20">
        <f>(F25+F47+F69+F88+F108+F129+F148+F168+F187+F208)/(IF(F25=0,0,1)+IF(F47=0,0,1)+IF(F69=0,0,1)+IF(F88=0,0,1)+IF(F108=0,0,1)+IF(F129=0,0,1)+IF(F148=0,0,1)+IF(F168=0,0,1)+IF(F187=0,0,1)+IF(F208=0,0,1))</f>
        <v>1355.8</v>
      </c>
      <c r="G209" s="20">
        <f>(G25+G47+G69+G88+G108+G129+G148+G168+G187+G208)/(IF(G25=0,0,1)+IF(G47=0,0,1)+IF(G69=0,0,1)+IF(G88=0,0,1)+IF(G108=0,0,1)+IF(G129=0,0,1)+IF(G148=0,0,1)+IF(G168=0,0,1)+IF(G187=0,0,1)+IF(G208=0,0,1))</f>
        <v>52.964999999999996</v>
      </c>
      <c r="H209" s="20">
        <f>(H25+H47+H69+H88+H108+H129+H148+H168+H187+H208)/(IF(H25=0,0,1)+IF(H47=0,0,1)+IF(H69=0,0,1)+IF(H88=0,0,1)+IF(H108=0,0,1)+IF(H129=0,0,1)+IF(H148=0,0,1)+IF(H168=0,0,1)+IF(H187=0,0,1)+IF(H208=0,0,1))</f>
        <v>42.452999999999996</v>
      </c>
      <c r="I209" s="20">
        <f>(I25+I47+I69+I88+I108+I129+I148+I168+I187+I208)/(IF(I25=0,0,1)+IF(I47=0,0,1)+IF(I69=0,0,1)+IF(I88=0,0,1)+IF(I108=0,0,1)+IF(I129=0,0,1)+IF(I148=0,0,1)+IF(I168=0,0,1)+IF(I187=0,0,1)+IF(I208=0,0,1))</f>
        <v>160.31700000000001</v>
      </c>
      <c r="J209" s="20">
        <f>(J25+J47+J69+J88+J108+J129+J148+J168+J187+J208)/(IF(J25=0,0,1)+IF(J47=0,0,1)+IF(J69=0,0,1)+IF(J88=0,0,1)+IF(J108=0,0,1)+IF(J129=0,0,1)+IF(J148=0,0,1)+IF(J168=0,0,1)+IF(J187=0,0,1)+IF(J208=0,0,1))</f>
        <v>1415.8760000000002</v>
      </c>
      <c r="K209" s="20"/>
      <c r="L209" s="20">
        <f>(L25+L47+L69+L88+L108+L129+L148+L168+L187+L208)/(IF(L25=0,0,1)+IF(L47=0,0,1)+IF(L69=0,0,1)+IF(L88=0,0,1)+IF(L108=0,0,1)+IF(L129=0,0,1)+IF(L148=0,0,1)+IF(L168=0,0,1)+IF(L187=0,0,1)+IF(L208=0,0,1))</f>
        <v>195.42400000000001</v>
      </c>
      <c r="M209" s="72"/>
      <c r="N209" s="72"/>
      <c r="O209" s="72"/>
      <c r="P209" s="72"/>
    </row>
    <row r="210" spans="1:16">
      <c r="N210" s="72"/>
      <c r="O210" s="72"/>
      <c r="P210" s="72"/>
    </row>
  </sheetData>
  <mergeCells count="14">
    <mergeCell ref="C88:D88"/>
    <mergeCell ref="C108:D108"/>
    <mergeCell ref="C25:D25"/>
    <mergeCell ref="C209:E209"/>
    <mergeCell ref="C208:D208"/>
    <mergeCell ref="C129:D129"/>
    <mergeCell ref="C148:D148"/>
    <mergeCell ref="C168:D168"/>
    <mergeCell ref="C187:D187"/>
    <mergeCell ref="C1:E1"/>
    <mergeCell ref="H1:K1"/>
    <mergeCell ref="H2:K2"/>
    <mergeCell ref="C47:D47"/>
    <mergeCell ref="C69:D6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2026-01-06T11:49:13Z</cp:lastPrinted>
  <dcterms:created xsi:type="dcterms:W3CDTF">2022-05-16T14:23:56Z</dcterms:created>
  <dcterms:modified xsi:type="dcterms:W3CDTF">2026-01-06T11:51:04Z</dcterms:modified>
</cp:coreProperties>
</file>