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9" i="1"/>
  <c r="A199"/>
  <c r="L198"/>
  <c r="J198"/>
  <c r="I198"/>
  <c r="H198"/>
  <c r="G198"/>
  <c r="F198"/>
  <c r="B189"/>
  <c r="A189"/>
  <c r="L188"/>
  <c r="L199" s="1"/>
  <c r="J188"/>
  <c r="J199" s="1"/>
  <c r="I188"/>
  <c r="I199" s="1"/>
  <c r="H188"/>
  <c r="H199" s="1"/>
  <c r="G188"/>
  <c r="G199" s="1"/>
  <c r="F188"/>
  <c r="F199" s="1"/>
  <c r="B180"/>
  <c r="A180"/>
  <c r="L179"/>
  <c r="J179"/>
  <c r="I179"/>
  <c r="H179"/>
  <c r="G179"/>
  <c r="F179"/>
  <c r="B170"/>
  <c r="A170"/>
  <c r="L169"/>
  <c r="L180" s="1"/>
  <c r="J169"/>
  <c r="J180" s="1"/>
  <c r="I169"/>
  <c r="I180" s="1"/>
  <c r="H169"/>
  <c r="H180" s="1"/>
  <c r="G169"/>
  <c r="G180" s="1"/>
  <c r="F169"/>
  <c r="F180" s="1"/>
  <c r="B161"/>
  <c r="A161"/>
  <c r="L160"/>
  <c r="J160"/>
  <c r="I160"/>
  <c r="H160"/>
  <c r="G160"/>
  <c r="F160"/>
  <c r="B151"/>
  <c r="A151"/>
  <c r="L150"/>
  <c r="L161" s="1"/>
  <c r="J150"/>
  <c r="J161" s="1"/>
  <c r="I150"/>
  <c r="I161" s="1"/>
  <c r="H150"/>
  <c r="H161" s="1"/>
  <c r="G150"/>
  <c r="G161" s="1"/>
  <c r="F150"/>
  <c r="F161" s="1"/>
  <c r="B142"/>
  <c r="A142"/>
  <c r="L141"/>
  <c r="J141"/>
  <c r="I141"/>
  <c r="H141"/>
  <c r="G141"/>
  <c r="F141"/>
  <c r="B132"/>
  <c r="A132"/>
  <c r="L131"/>
  <c r="L142" s="1"/>
  <c r="J131"/>
  <c r="J142" s="1"/>
  <c r="I131"/>
  <c r="I142" s="1"/>
  <c r="H131"/>
  <c r="H142" s="1"/>
  <c r="G131"/>
  <c r="G142" s="1"/>
  <c r="F131"/>
  <c r="F142" s="1"/>
  <c r="B123"/>
  <c r="A123"/>
  <c r="L122"/>
  <c r="J122"/>
  <c r="I122"/>
  <c r="H122"/>
  <c r="G122"/>
  <c r="F122"/>
  <c r="B113"/>
  <c r="A113"/>
  <c r="L112"/>
  <c r="L123" s="1"/>
  <c r="J112"/>
  <c r="J123" s="1"/>
  <c r="I112"/>
  <c r="I123" s="1"/>
  <c r="H112"/>
  <c r="H123" s="1"/>
  <c r="G112"/>
  <c r="G123" s="1"/>
  <c r="F112"/>
  <c r="F123" s="1"/>
  <c r="B104"/>
  <c r="A104"/>
  <c r="L103"/>
  <c r="J103"/>
  <c r="I103"/>
  <c r="H103"/>
  <c r="G103"/>
  <c r="F103"/>
  <c r="B94"/>
  <c r="A94"/>
  <c r="L93"/>
  <c r="L104" s="1"/>
  <c r="J93"/>
  <c r="J104" s="1"/>
  <c r="I93"/>
  <c r="I104" s="1"/>
  <c r="H93"/>
  <c r="H104" s="1"/>
  <c r="G93"/>
  <c r="G104" s="1"/>
  <c r="F93"/>
  <c r="F104" s="1"/>
  <c r="B85"/>
  <c r="A85"/>
  <c r="L84"/>
  <c r="J84"/>
  <c r="I84"/>
  <c r="H84"/>
  <c r="G84"/>
  <c r="F84"/>
  <c r="B75"/>
  <c r="A75"/>
  <c r="L74"/>
  <c r="L85" s="1"/>
  <c r="J74"/>
  <c r="J85" s="1"/>
  <c r="I74"/>
  <c r="I85" s="1"/>
  <c r="H74"/>
  <c r="H85" s="1"/>
  <c r="G74"/>
  <c r="G85" s="1"/>
  <c r="F74"/>
  <c r="F85" s="1"/>
  <c r="B66"/>
  <c r="A66"/>
  <c r="L65"/>
  <c r="J65"/>
  <c r="I65"/>
  <c r="H65"/>
  <c r="G65"/>
  <c r="F65"/>
  <c r="B56"/>
  <c r="A56"/>
  <c r="L55"/>
  <c r="L66" s="1"/>
  <c r="J55"/>
  <c r="J66" s="1"/>
  <c r="I55"/>
  <c r="I66" s="1"/>
  <c r="H55"/>
  <c r="G55"/>
  <c r="G66" s="1"/>
  <c r="F55"/>
  <c r="F66" s="1"/>
  <c r="B46"/>
  <c r="A46"/>
  <c r="L45"/>
  <c r="J45"/>
  <c r="I45"/>
  <c r="H45"/>
  <c r="G45"/>
  <c r="F45"/>
  <c r="B36"/>
  <c r="A36"/>
  <c r="L35"/>
  <c r="L46" s="1"/>
  <c r="J35"/>
  <c r="J46" s="1"/>
  <c r="I35"/>
  <c r="I46" s="1"/>
  <c r="H35"/>
  <c r="G35"/>
  <c r="G46" s="1"/>
  <c r="F35"/>
  <c r="F46" s="1"/>
  <c r="B24"/>
  <c r="A24"/>
  <c r="L23"/>
  <c r="J23"/>
  <c r="I23"/>
  <c r="H23"/>
  <c r="G23"/>
  <c r="F23"/>
  <c r="B14"/>
  <c r="A14"/>
  <c r="L13"/>
  <c r="L24" s="1"/>
  <c r="L200" s="1"/>
  <c r="J13"/>
  <c r="J24" s="1"/>
  <c r="I13"/>
  <c r="I24" s="1"/>
  <c r="H13"/>
  <c r="G13"/>
  <c r="G24" s="1"/>
  <c r="G200" s="1"/>
  <c r="F13"/>
  <c r="F24" s="1"/>
  <c r="H66" l="1"/>
  <c r="H46"/>
  <c r="I200"/>
  <c r="J200"/>
  <c r="F200"/>
  <c r="H24"/>
  <c r="H200" s="1"/>
</calcChain>
</file>

<file path=xl/sharedStrings.xml><?xml version="1.0" encoding="utf-8"?>
<sst xmlns="http://schemas.openxmlformats.org/spreadsheetml/2006/main" count="417" uniqueCount="142">
  <si>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</si>
  <si>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</si>
  <si>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</si>
  <si>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</si>
  <si>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</si>
  <si>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</si>
  <si>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</si>
  <si>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</si>
  <si>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</si>
  <si>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</si>
  <si>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</si>
  <si>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</si>
  <si>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</si>
  <si>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</si>
  <si>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</si>
  <si>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</si>
  <si>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</si>
  <si>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</si>
  <si>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</si>
  <si>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</si>
  <si>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</si>
  <si>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</si>
  <si>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</si>
  <si>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</si>
  <si>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</si>
  <si>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</si>
  <si>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</si>
  <si>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</si>
  <si>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</si>
  <si>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</si>
  <si>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</si>
  <si>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</si>
  <si>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</si>
  <si>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</si>
  <si>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</si>
  <si>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</si>
  <si>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</si>
  <si>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</si>
  <si>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</si>
  <si>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Верх-Ирменская СОШ</t>
  </si>
  <si>
    <t>директор</t>
  </si>
  <si>
    <t>Кулябин Е.И.</t>
  </si>
  <si>
    <t>Тефтели из говядины</t>
  </si>
  <si>
    <t>54-8м-2020</t>
  </si>
  <si>
    <t>Чай с сахаром</t>
  </si>
  <si>
    <t>54-2гн-2020</t>
  </si>
  <si>
    <t>соус</t>
  </si>
  <si>
    <t>Соус белый</t>
  </si>
  <si>
    <t>54-2соус-2020</t>
  </si>
  <si>
    <t>Каша гречневая рассыпчатая</t>
  </si>
  <si>
    <t>Хлеб пшеничный</t>
  </si>
  <si>
    <t>пром</t>
  </si>
  <si>
    <t>54-5з-2020</t>
  </si>
  <si>
    <t>Щи из свежей капусты</t>
  </si>
  <si>
    <t>54-1с-2020</t>
  </si>
  <si>
    <t>Салат из свежих помидор и огурцов</t>
  </si>
  <si>
    <t>Каша перловая рассыпчатая</t>
  </si>
  <si>
    <t>54-5г-2020</t>
  </si>
  <si>
    <t>Компот из вишни витаминизированный</t>
  </si>
  <si>
    <t>54-6хн-2020</t>
  </si>
  <si>
    <t>Каша пшённая молочная жидкая</t>
  </si>
  <si>
    <t>54-6к-2020</t>
  </si>
  <si>
    <t>Чай с лимоном и сахаром</t>
  </si>
  <si>
    <t>54-3гн-2020</t>
  </si>
  <si>
    <t>Яблоко</t>
  </si>
  <si>
    <t>Печенье</t>
  </si>
  <si>
    <t>Суп картофельный с горохом</t>
  </si>
  <si>
    <t>54-8с-2020</t>
  </si>
  <si>
    <t>Жаркое по- домашнему</t>
  </si>
  <si>
    <t>54-9м-2020</t>
  </si>
  <si>
    <t>Компот из кураги</t>
  </si>
  <si>
    <t>54-2хн-2020</t>
  </si>
  <si>
    <t>Курица отварная</t>
  </si>
  <si>
    <t>54-21м-2020</t>
  </si>
  <si>
    <t>Рис отварной</t>
  </si>
  <si>
    <t>54-7г-2020</t>
  </si>
  <si>
    <t>Чай с молоком и сахаром</t>
  </si>
  <si>
    <t>54-4гн-2020</t>
  </si>
  <si>
    <t>Соус томатный</t>
  </si>
  <si>
    <t>54-3соус-2020</t>
  </si>
  <si>
    <t>Борщ с капустой и картофелем со сметаной</t>
  </si>
  <si>
    <t>54-2с-2020</t>
  </si>
  <si>
    <t>Гуляш из говядины</t>
  </si>
  <si>
    <t>54-2м-2020</t>
  </si>
  <si>
    <t>Горошница</t>
  </si>
  <si>
    <t>54-23г-2020</t>
  </si>
  <si>
    <t>Компот из клубники</t>
  </si>
  <si>
    <t>54-31хн-2020</t>
  </si>
  <si>
    <t>Каша жидкая молочная рисовая</t>
  </si>
  <si>
    <t>54-21к-2020</t>
  </si>
  <si>
    <t>Сыр в нарезке</t>
  </si>
  <si>
    <t>54-1з-2020</t>
  </si>
  <si>
    <t>Сдоба молочная</t>
  </si>
  <si>
    <t>Суп крестьянский с крупой гречка</t>
  </si>
  <si>
    <t>54-11с-2020</t>
  </si>
  <si>
    <t>Огурцы свежие в нарезке</t>
  </si>
  <si>
    <t>54-2з-2020</t>
  </si>
  <si>
    <t>Сок яблочный</t>
  </si>
  <si>
    <t>Курица, тушённая с морковью</t>
  </si>
  <si>
    <t>54-25м-2020</t>
  </si>
  <si>
    <t>Компот из кураги витаминизированный</t>
  </si>
  <si>
    <t>54-4г-2020</t>
  </si>
  <si>
    <t>Рассольник Ленинградский</t>
  </si>
  <si>
    <t>54-3с-2020</t>
  </si>
  <si>
    <t>Печень по-строгановски из говядины</t>
  </si>
  <si>
    <t>54-18м-2020</t>
  </si>
  <si>
    <t>54-12г-2020</t>
  </si>
  <si>
    <t>Компот из клюквы витаминизированный</t>
  </si>
  <si>
    <t>54-12хн-2020</t>
  </si>
  <si>
    <t>Фрикадельки из говядины</t>
  </si>
  <si>
    <t>54-29м-2020</t>
  </si>
  <si>
    <t>Бефстроганов из говядины</t>
  </si>
  <si>
    <t>54-1м-2020</t>
  </si>
  <si>
    <t>Макароны отварные</t>
  </si>
  <si>
    <t>54-1г-2020</t>
  </si>
  <si>
    <t>Каша вязкая молочная овсянная</t>
  </si>
  <si>
    <t>54-9к-2020</t>
  </si>
  <si>
    <t>Творожок "Ирменский"</t>
  </si>
  <si>
    <t>Салат из капусты с морковью</t>
  </si>
  <si>
    <t>54-8з-2020</t>
  </si>
  <si>
    <t>Котлета из курицы</t>
  </si>
  <si>
    <t>54-5м-2020</t>
  </si>
  <si>
    <t>Помидоры свежие в нарезке</t>
  </si>
  <si>
    <t>54-3з-2020</t>
  </si>
  <si>
    <t>Кофейный напиток с молоком</t>
  </si>
  <si>
    <t>54-23гн-2020</t>
  </si>
  <si>
    <t>Щи из свежей капусты со сметаной</t>
  </si>
  <si>
    <t>54-9гн-2020</t>
  </si>
  <si>
    <t>Суп крестьянский с крупой рис</t>
  </si>
  <si>
    <t>Рыба, запечённая</t>
  </si>
  <si>
    <t>Мандарин старшим</t>
  </si>
  <si>
    <t>Фрикаделька из говядины</t>
  </si>
  <si>
    <t>Пюре картофельное</t>
  </si>
  <si>
    <t>54-11г-2020</t>
  </si>
  <si>
    <t>Вафля</t>
  </si>
  <si>
    <t>Плов с говядиной</t>
  </si>
  <si>
    <t>54-11м-2020</t>
  </si>
  <si>
    <t>Картофельное пюре</t>
  </si>
  <si>
    <t>54-9р-2022</t>
  </si>
  <si>
    <t>Горошек зелёный</t>
  </si>
  <si>
    <t>54-20з-2020</t>
  </si>
  <si>
    <t>Огурец в нарезке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</si>
</sst>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2" fillId="6" borderId="2" xfId="0" applyFont="1" applyFill="1" applyBorder="1" applyAlignment="1" applyProtection="1">
      <alignment vertical="top" wrapText="1"/>
      <protection locked="0"/>
    </xf>
    <xf numFmtId="0" fontId="2" fillId="6" borderId="2" xfId="0" applyFont="1" applyFill="1" applyBorder="1" applyAlignment="1" applyProtection="1">
      <alignment horizontal="center" vertical="top" wrapText="1"/>
      <protection locked="0"/>
    </xf>
    <xf numFmtId="0" fontId="2" fillId="6" borderId="17" xfId="0" applyFont="1" applyFill="1" applyBorder="1" applyAlignment="1" applyProtection="1">
      <alignment horizontal="center" vertical="top" wrapText="1"/>
      <protection locked="0"/>
    </xf>
    <xf numFmtId="0" fontId="2" fillId="6" borderId="17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0" fontId="0" fillId="6" borderId="2" xfId="0" applyFill="1" applyBorder="1"/>
    <xf numFmtId="0" fontId="2" fillId="3" borderId="7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4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P197" sqref="P197"/>
    </sheetView>
  </sheetViews>
  <sheetFormatPr defaultRowHeight="12.75"/>
  <cols>
    <col min="1" max="1" width="3.28515625" style="2" customWidth="1"/>
    <col min="2" max="2" width="3.85546875" style="2" customWidth="1"/>
    <col min="3" max="3" width="7.140625" style="1" customWidth="1"/>
    <col min="4" max="4" width="11.5703125" style="1" customWidth="1"/>
    <col min="5" max="5" width="41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3" t="s">
        <v>39</v>
      </c>
      <c r="D1" s="74"/>
      <c r="E1" s="74"/>
      <c r="F1" s="12" t="s">
        <v>16</v>
      </c>
      <c r="G1" s="2" t="s">
        <v>17</v>
      </c>
      <c r="H1" s="75" t="s">
        <v>40</v>
      </c>
      <c r="I1" s="75"/>
      <c r="J1" s="75"/>
      <c r="K1" s="75"/>
    </row>
    <row r="2" spans="1:12" ht="18">
      <c r="A2" s="35" t="s">
        <v>6</v>
      </c>
      <c r="C2" s="2"/>
      <c r="G2" s="2" t="s">
        <v>18</v>
      </c>
      <c r="H2" s="75" t="s">
        <v>41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56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100</v>
      </c>
      <c r="G6" s="58">
        <v>13.62</v>
      </c>
      <c r="H6" s="58">
        <v>11.92</v>
      </c>
      <c r="I6" s="58">
        <v>8.32</v>
      </c>
      <c r="J6" s="58">
        <v>195.1</v>
      </c>
      <c r="K6" s="59" t="s">
        <v>43</v>
      </c>
      <c r="L6" s="40">
        <v>38</v>
      </c>
    </row>
    <row r="7" spans="1:12" ht="15">
      <c r="A7" s="23"/>
      <c r="B7" s="15"/>
      <c r="C7" s="11"/>
      <c r="D7" s="51" t="s">
        <v>29</v>
      </c>
      <c r="E7" s="42" t="s">
        <v>49</v>
      </c>
      <c r="F7" s="43">
        <v>150</v>
      </c>
      <c r="G7" s="43">
        <v>5.32</v>
      </c>
      <c r="H7" s="43">
        <v>4.92</v>
      </c>
      <c r="I7" s="43">
        <v>32.799999999999997</v>
      </c>
      <c r="J7" s="43">
        <v>196.8</v>
      </c>
      <c r="K7" s="44"/>
      <c r="L7" s="43">
        <v>10.97</v>
      </c>
    </row>
    <row r="8" spans="1:12" ht="25.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0.19</v>
      </c>
      <c r="H8" s="43">
        <v>0.04</v>
      </c>
      <c r="I8" s="43">
        <v>6.42</v>
      </c>
      <c r="J8" s="43">
        <v>26.8</v>
      </c>
      <c r="K8" s="44" t="s">
        <v>45</v>
      </c>
      <c r="L8" s="43">
        <v>2.85</v>
      </c>
    </row>
    <row r="9" spans="1:12" ht="15">
      <c r="A9" s="23"/>
      <c r="B9" s="15"/>
      <c r="C9" s="11"/>
      <c r="D9" s="7" t="s">
        <v>23</v>
      </c>
      <c r="E9" s="42" t="s">
        <v>50</v>
      </c>
      <c r="F9" s="43">
        <v>30</v>
      </c>
      <c r="G9" s="43">
        <v>2.2799999999999998</v>
      </c>
      <c r="H9" s="43">
        <v>0.24</v>
      </c>
      <c r="I9" s="43">
        <v>14.76</v>
      </c>
      <c r="J9" s="43">
        <v>70.31</v>
      </c>
      <c r="K9" s="44" t="s">
        <v>51</v>
      </c>
      <c r="L9" s="43">
        <v>1.7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5.5">
      <c r="A11" s="23"/>
      <c r="B11" s="15"/>
      <c r="C11" s="11"/>
      <c r="D11" s="51" t="s">
        <v>46</v>
      </c>
      <c r="E11" s="42" t="s">
        <v>47</v>
      </c>
      <c r="F11" s="43">
        <v>50</v>
      </c>
      <c r="G11" s="43">
        <v>1.37</v>
      </c>
      <c r="H11" s="43">
        <v>1.89</v>
      </c>
      <c r="I11" s="43">
        <v>2.17</v>
      </c>
      <c r="J11" s="43">
        <v>31.1</v>
      </c>
      <c r="K11" s="44" t="s">
        <v>48</v>
      </c>
      <c r="L11" s="43">
        <v>3.81</v>
      </c>
    </row>
    <row r="12" spans="1:12" ht="15">
      <c r="A12" s="23"/>
      <c r="B12" s="15"/>
      <c r="C12" s="11"/>
      <c r="D12" s="7" t="s">
        <v>26</v>
      </c>
      <c r="E12" s="42" t="s">
        <v>55</v>
      </c>
      <c r="F12" s="43">
        <v>80</v>
      </c>
      <c r="G12" s="43">
        <v>50.13</v>
      </c>
      <c r="H12" s="43">
        <v>0.77</v>
      </c>
      <c r="I12" s="43">
        <v>5.2</v>
      </c>
      <c r="J12" s="43">
        <v>2.46</v>
      </c>
      <c r="K12" s="44" t="s">
        <v>52</v>
      </c>
      <c r="L12" s="43">
        <v>10.199999999999999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72.91</v>
      </c>
      <c r="H13" s="19">
        <f t="shared" si="0"/>
        <v>19.779999999999998</v>
      </c>
      <c r="I13" s="19">
        <f t="shared" si="0"/>
        <v>69.67</v>
      </c>
      <c r="J13" s="19">
        <f t="shared" si="0"/>
        <v>522.57000000000005</v>
      </c>
      <c r="K13" s="25"/>
      <c r="L13" s="19">
        <f t="shared" ref="L13" si="1">SUM(L6:L12)</f>
        <v>67.53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/>
      <c r="F14" s="60"/>
      <c r="G14" s="60"/>
      <c r="H14" s="60"/>
      <c r="I14" s="60"/>
      <c r="J14" s="60"/>
      <c r="K14" s="62"/>
      <c r="L14" s="60"/>
    </row>
    <row r="15" spans="1:12" ht="25.5">
      <c r="A15" s="23"/>
      <c r="B15" s="15"/>
      <c r="C15" s="11"/>
      <c r="D15" s="7" t="s">
        <v>27</v>
      </c>
      <c r="E15" s="42" t="s">
        <v>53</v>
      </c>
      <c r="F15" s="43">
        <v>200</v>
      </c>
      <c r="G15" s="43">
        <v>4.6500000000000004</v>
      </c>
      <c r="H15" s="43">
        <v>5.63</v>
      </c>
      <c r="I15" s="43">
        <v>7.04</v>
      </c>
      <c r="J15" s="43">
        <v>92.2</v>
      </c>
      <c r="K15" s="44" t="s">
        <v>54</v>
      </c>
      <c r="L15" s="43">
        <v>11.5</v>
      </c>
    </row>
    <row r="16" spans="1:12" ht="25.5">
      <c r="A16" s="23"/>
      <c r="B16" s="15"/>
      <c r="C16" s="11"/>
      <c r="D16" s="7" t="s">
        <v>28</v>
      </c>
      <c r="E16" s="54" t="s">
        <v>129</v>
      </c>
      <c r="F16" s="55">
        <v>100</v>
      </c>
      <c r="G16" s="55">
        <v>13.85</v>
      </c>
      <c r="H16" s="55">
        <v>7.41</v>
      </c>
      <c r="I16" s="55">
        <v>6.29</v>
      </c>
      <c r="J16" s="55">
        <v>187.2</v>
      </c>
      <c r="K16" s="57" t="s">
        <v>138</v>
      </c>
      <c r="L16" s="55">
        <v>60.87</v>
      </c>
    </row>
    <row r="17" spans="1:12" ht="15">
      <c r="A17" s="23"/>
      <c r="B17" s="15"/>
      <c r="C17" s="11"/>
      <c r="D17" s="7" t="s">
        <v>29</v>
      </c>
      <c r="E17" s="42" t="s">
        <v>113</v>
      </c>
      <c r="F17" s="43">
        <v>150</v>
      </c>
      <c r="G17" s="43">
        <v>4.4000000000000004</v>
      </c>
      <c r="H17" s="43">
        <v>5.9</v>
      </c>
      <c r="I17" s="43">
        <v>30.5</v>
      </c>
      <c r="J17" s="43">
        <v>192.9</v>
      </c>
      <c r="K17" s="44" t="s">
        <v>57</v>
      </c>
      <c r="L17" s="43">
        <v>7.67</v>
      </c>
    </row>
    <row r="18" spans="1:12" ht="25.5">
      <c r="A18" s="23"/>
      <c r="B18" s="15"/>
      <c r="C18" s="11"/>
      <c r="D18" s="7" t="s">
        <v>30</v>
      </c>
      <c r="E18" s="42" t="s">
        <v>70</v>
      </c>
      <c r="F18" s="43">
        <v>200</v>
      </c>
      <c r="G18" s="43">
        <v>0.98</v>
      </c>
      <c r="H18" s="43">
        <v>0.05</v>
      </c>
      <c r="I18" s="43">
        <v>15.64</v>
      </c>
      <c r="J18" s="43">
        <v>76.900000000000006</v>
      </c>
      <c r="K18" s="44" t="s">
        <v>71</v>
      </c>
      <c r="L18" s="43">
        <v>7.9</v>
      </c>
    </row>
    <row r="19" spans="1:12" ht="15">
      <c r="A19" s="23"/>
      <c r="B19" s="15"/>
      <c r="C19" s="11"/>
      <c r="D19" s="7" t="s">
        <v>31</v>
      </c>
      <c r="E19" s="42" t="s">
        <v>50</v>
      </c>
      <c r="F19" s="43">
        <v>60</v>
      </c>
      <c r="G19" s="43">
        <v>4.5599999999999996</v>
      </c>
      <c r="H19" s="43">
        <v>0.48</v>
      </c>
      <c r="I19" s="43">
        <v>29.52</v>
      </c>
      <c r="J19" s="43">
        <v>140.62</v>
      </c>
      <c r="K19" s="44" t="s">
        <v>51</v>
      </c>
      <c r="L19" s="43">
        <v>1.7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28.439999999999998</v>
      </c>
      <c r="H23" s="19">
        <f t="shared" si="2"/>
        <v>19.47</v>
      </c>
      <c r="I23" s="19">
        <f t="shared" si="2"/>
        <v>88.99</v>
      </c>
      <c r="J23" s="76">
        <f t="shared" si="2"/>
        <v>689.81999999999994</v>
      </c>
      <c r="K23" s="25"/>
      <c r="L23" s="19">
        <f t="shared" ref="L23" si="3">SUM(L14:L22)</f>
        <v>89.640000000000015</v>
      </c>
    </row>
    <row r="24" spans="1:12" ht="15.75" thickBot="1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1320</v>
      </c>
      <c r="G24" s="32">
        <f t="shared" ref="G24:J24" si="4">G13+G23</f>
        <v>101.35</v>
      </c>
      <c r="H24" s="32">
        <f t="shared" si="4"/>
        <v>39.25</v>
      </c>
      <c r="I24" s="32">
        <f t="shared" si="4"/>
        <v>158.66</v>
      </c>
      <c r="J24" s="32">
        <f t="shared" si="4"/>
        <v>1212.3899999999999</v>
      </c>
      <c r="K24" s="32"/>
      <c r="L24" s="32">
        <f t="shared" ref="L24" si="5">L13+L23</f>
        <v>157.17000000000002</v>
      </c>
    </row>
    <row r="25" spans="1:12" ht="15">
      <c r="A25" s="64"/>
      <c r="B25" s="64"/>
      <c r="C25" s="65"/>
      <c r="D25" s="66"/>
      <c r="E25" s="67"/>
      <c r="F25" s="68"/>
      <c r="G25" s="68"/>
      <c r="H25" s="68"/>
      <c r="I25" s="68"/>
      <c r="J25" s="68"/>
      <c r="K25" s="69"/>
      <c r="L25" s="68"/>
    </row>
    <row r="26" spans="1:12" ht="15">
      <c r="A26" s="64"/>
      <c r="B26" s="64"/>
      <c r="C26" s="65"/>
      <c r="D26" s="66"/>
      <c r="E26" s="67"/>
      <c r="F26" s="68"/>
      <c r="G26" s="68"/>
      <c r="H26" s="68"/>
      <c r="I26" s="68"/>
      <c r="J26" s="68"/>
      <c r="K26" s="69"/>
      <c r="L26" s="68"/>
    </row>
    <row r="27" spans="1:12" ht="15.75" thickBot="1">
      <c r="A27" s="64"/>
      <c r="B27" s="64"/>
      <c r="C27" s="65"/>
      <c r="D27" s="66"/>
      <c r="E27" s="67"/>
      <c r="F27" s="68"/>
      <c r="G27" s="68"/>
      <c r="H27" s="68"/>
      <c r="I27" s="68"/>
      <c r="J27" s="68"/>
      <c r="K27" s="69"/>
      <c r="L27" s="68"/>
    </row>
    <row r="28" spans="1:12" ht="15">
      <c r="A28" s="14">
        <v>1</v>
      </c>
      <c r="B28" s="15">
        <v>2</v>
      </c>
      <c r="C28" s="22" t="s">
        <v>20</v>
      </c>
      <c r="D28" s="5" t="s">
        <v>21</v>
      </c>
      <c r="E28" s="39" t="s">
        <v>60</v>
      </c>
      <c r="F28" s="40">
        <v>200</v>
      </c>
      <c r="G28" s="40">
        <v>8.32</v>
      </c>
      <c r="H28" s="40">
        <v>10.119999999999999</v>
      </c>
      <c r="I28" s="40">
        <v>37.64</v>
      </c>
      <c r="J28" s="40">
        <v>274.89999999999998</v>
      </c>
      <c r="K28" s="41" t="s">
        <v>61</v>
      </c>
      <c r="L28" s="40">
        <v>19.14</v>
      </c>
    </row>
    <row r="29" spans="1:12" ht="15">
      <c r="A29" s="14"/>
      <c r="B29" s="15"/>
      <c r="C29" s="11"/>
      <c r="D29" s="51"/>
      <c r="E29" s="42"/>
      <c r="F29" s="43"/>
      <c r="G29" s="43"/>
      <c r="H29" s="43"/>
      <c r="I29" s="43"/>
      <c r="J29" s="43"/>
      <c r="K29" s="44"/>
      <c r="L29" s="43"/>
    </row>
    <row r="30" spans="1:12" ht="25.5">
      <c r="A30" s="14"/>
      <c r="B30" s="15"/>
      <c r="C30" s="11"/>
      <c r="D30" s="7" t="s">
        <v>22</v>
      </c>
      <c r="E30" s="42" t="s">
        <v>62</v>
      </c>
      <c r="F30" s="43">
        <v>200</v>
      </c>
      <c r="G30" s="43">
        <v>0.25</v>
      </c>
      <c r="H30" s="43">
        <v>0.05</v>
      </c>
      <c r="I30" s="43">
        <v>6.61</v>
      </c>
      <c r="J30" s="43">
        <v>27.9</v>
      </c>
      <c r="K30" s="44" t="s">
        <v>63</v>
      </c>
      <c r="L30" s="43">
        <v>4.9400000000000004</v>
      </c>
    </row>
    <row r="31" spans="1:12" ht="15">
      <c r="A31" s="14"/>
      <c r="B31" s="15"/>
      <c r="C31" s="11"/>
      <c r="D31" s="7" t="s">
        <v>23</v>
      </c>
      <c r="E31" s="42" t="s">
        <v>50</v>
      </c>
      <c r="F31" s="43">
        <v>30</v>
      </c>
      <c r="G31" s="43">
        <v>2.2799999999999998</v>
      </c>
      <c r="H31" s="43">
        <v>0.24</v>
      </c>
      <c r="I31" s="43">
        <v>14.76</v>
      </c>
      <c r="J31" s="43">
        <v>70.31</v>
      </c>
      <c r="K31" s="44" t="s">
        <v>51</v>
      </c>
      <c r="L31" s="43">
        <v>1.7</v>
      </c>
    </row>
    <row r="32" spans="1:12" ht="15">
      <c r="A32" s="14"/>
      <c r="B32" s="15"/>
      <c r="C32" s="11"/>
      <c r="D32" s="7" t="s">
        <v>24</v>
      </c>
      <c r="E32" s="42" t="s">
        <v>64</v>
      </c>
      <c r="F32" s="43">
        <v>200</v>
      </c>
      <c r="G32" s="43">
        <v>0.8</v>
      </c>
      <c r="H32" s="43">
        <v>0.8</v>
      </c>
      <c r="I32" s="43">
        <v>19.600000000000001</v>
      </c>
      <c r="J32" s="43">
        <v>88.8</v>
      </c>
      <c r="K32" s="44" t="s">
        <v>51</v>
      </c>
      <c r="L32" s="43">
        <v>17.5</v>
      </c>
    </row>
    <row r="33" spans="1:12" ht="1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/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6"/>
      <c r="B35" s="17"/>
      <c r="C35" s="8"/>
      <c r="D35" s="18" t="s">
        <v>33</v>
      </c>
      <c r="E35" s="9"/>
      <c r="F35" s="19">
        <f>SUM(F28:F34)</f>
        <v>630</v>
      </c>
      <c r="G35" s="19">
        <f t="shared" ref="G35" si="6">SUM(G28:G34)</f>
        <v>11.65</v>
      </c>
      <c r="H35" s="19">
        <f t="shared" ref="H35" si="7">SUM(H28:H34)</f>
        <v>11.21</v>
      </c>
      <c r="I35" s="19">
        <f t="shared" ref="I35" si="8">SUM(I28:I34)</f>
        <v>78.61</v>
      </c>
      <c r="J35" s="19">
        <f t="shared" ref="J35:L35" si="9">SUM(J28:J34)</f>
        <v>461.90999999999997</v>
      </c>
      <c r="K35" s="25"/>
      <c r="L35" s="19">
        <f t="shared" si="9"/>
        <v>43.28</v>
      </c>
    </row>
    <row r="36" spans="1:12" ht="15">
      <c r="A36" s="13">
        <f>A28</f>
        <v>1</v>
      </c>
      <c r="B36" s="13">
        <f>B28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25.5">
      <c r="A37" s="14"/>
      <c r="B37" s="15"/>
      <c r="C37" s="11"/>
      <c r="D37" s="7" t="s">
        <v>27</v>
      </c>
      <c r="E37" s="53" t="s">
        <v>66</v>
      </c>
      <c r="F37" s="43">
        <v>200</v>
      </c>
      <c r="G37" s="43">
        <v>6.7</v>
      </c>
      <c r="H37" s="43">
        <v>4.58</v>
      </c>
      <c r="I37" s="43">
        <v>16.27</v>
      </c>
      <c r="J37" s="43">
        <v>133.13999999999999</v>
      </c>
      <c r="K37" s="44" t="s">
        <v>67</v>
      </c>
      <c r="L37" s="43">
        <v>9.02</v>
      </c>
    </row>
    <row r="38" spans="1:12" ht="25.5">
      <c r="A38" s="14"/>
      <c r="B38" s="15"/>
      <c r="C38" s="11"/>
      <c r="D38" s="7" t="s">
        <v>28</v>
      </c>
      <c r="E38" s="42" t="s">
        <v>68</v>
      </c>
      <c r="F38" s="43">
        <v>200</v>
      </c>
      <c r="G38" s="43">
        <v>20.059999999999999</v>
      </c>
      <c r="H38" s="43">
        <v>18.8</v>
      </c>
      <c r="I38" s="43">
        <v>17.21</v>
      </c>
      <c r="J38" s="43">
        <v>318</v>
      </c>
      <c r="K38" s="44" t="s">
        <v>69</v>
      </c>
      <c r="L38" s="43">
        <v>60.46</v>
      </c>
    </row>
    <row r="39" spans="1:12" ht="15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25.5">
      <c r="A40" s="14"/>
      <c r="B40" s="15"/>
      <c r="C40" s="11"/>
      <c r="D40" s="7" t="s">
        <v>30</v>
      </c>
      <c r="E40" s="42" t="s">
        <v>58</v>
      </c>
      <c r="F40" s="43">
        <v>200</v>
      </c>
      <c r="G40" s="43">
        <v>0.3</v>
      </c>
      <c r="H40" s="43">
        <v>7.0000000000000007E-2</v>
      </c>
      <c r="I40" s="43">
        <v>10.23</v>
      </c>
      <c r="J40" s="43">
        <v>42.8</v>
      </c>
      <c r="K40" s="52" t="s">
        <v>59</v>
      </c>
      <c r="L40" s="60">
        <v>19.82</v>
      </c>
    </row>
    <row r="41" spans="1:12" ht="15">
      <c r="A41" s="14"/>
      <c r="B41" s="15"/>
      <c r="C41" s="11"/>
      <c r="D41" s="7" t="s">
        <v>31</v>
      </c>
      <c r="E41" s="42" t="s">
        <v>50</v>
      </c>
      <c r="F41" s="43">
        <v>60</v>
      </c>
      <c r="G41" s="43">
        <v>4.5599999999999996</v>
      </c>
      <c r="H41" s="43">
        <v>0.48</v>
      </c>
      <c r="I41" s="43">
        <v>29.52</v>
      </c>
      <c r="J41" s="43">
        <v>140.62</v>
      </c>
      <c r="K41" s="44" t="s">
        <v>51</v>
      </c>
      <c r="L41" s="43">
        <v>1.7</v>
      </c>
    </row>
    <row r="42" spans="1:12" ht="15">
      <c r="A42" s="14"/>
      <c r="B42" s="15"/>
      <c r="C42" s="11"/>
      <c r="D42" s="7" t="s">
        <v>32</v>
      </c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4"/>
      <c r="B43" s="15"/>
      <c r="C43" s="11"/>
      <c r="D43" s="6"/>
      <c r="E43" s="42" t="s">
        <v>65</v>
      </c>
      <c r="F43" s="43">
        <v>40</v>
      </c>
      <c r="G43" s="43">
        <v>3</v>
      </c>
      <c r="H43" s="43">
        <v>3.92</v>
      </c>
      <c r="I43" s="43">
        <v>29.76</v>
      </c>
      <c r="J43" s="43">
        <v>166.32</v>
      </c>
      <c r="K43" s="44" t="s">
        <v>51</v>
      </c>
      <c r="L43" s="43">
        <v>10.6</v>
      </c>
    </row>
    <row r="44" spans="1:12" ht="1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>
      <c r="A45" s="16"/>
      <c r="B45" s="17"/>
      <c r="C45" s="8"/>
      <c r="D45" s="18" t="s">
        <v>33</v>
      </c>
      <c r="E45" s="9"/>
      <c r="F45" s="76">
        <f>SUM(F36:F44)</f>
        <v>700</v>
      </c>
      <c r="G45" s="19">
        <f t="shared" ref="G45" si="10">SUM(G36:G44)</f>
        <v>34.619999999999997</v>
      </c>
      <c r="H45" s="19">
        <f t="shared" ref="H45" si="11">SUM(H36:H44)</f>
        <v>27.85</v>
      </c>
      <c r="I45" s="19">
        <f t="shared" ref="I45" si="12">SUM(I36:I44)</f>
        <v>102.99000000000001</v>
      </c>
      <c r="J45" s="19">
        <f t="shared" ref="J45:L45" si="13">SUM(J36:J44)</f>
        <v>800.87999999999988</v>
      </c>
      <c r="K45" s="25"/>
      <c r="L45" s="19">
        <f t="shared" si="13"/>
        <v>101.60000000000001</v>
      </c>
    </row>
    <row r="46" spans="1:12" ht="15.75" customHeight="1" thickBot="1">
      <c r="A46" s="33">
        <f>A28</f>
        <v>1</v>
      </c>
      <c r="B46" s="33">
        <f>B28</f>
        <v>2</v>
      </c>
      <c r="C46" s="70" t="s">
        <v>4</v>
      </c>
      <c r="D46" s="71"/>
      <c r="E46" s="31"/>
      <c r="F46" s="32">
        <f>F35+F45</f>
        <v>1330</v>
      </c>
      <c r="G46" s="32">
        <f t="shared" ref="G46" si="14">G35+G45</f>
        <v>46.269999999999996</v>
      </c>
      <c r="H46" s="32">
        <f t="shared" ref="H46" si="15">H35+H45</f>
        <v>39.06</v>
      </c>
      <c r="I46" s="32">
        <f t="shared" ref="I46" si="16">I35+I45</f>
        <v>181.60000000000002</v>
      </c>
      <c r="J46" s="32">
        <f t="shared" ref="J46:L46" si="17">J35+J45</f>
        <v>1262.79</v>
      </c>
      <c r="K46" s="32"/>
      <c r="L46" s="32">
        <f t="shared" si="17"/>
        <v>144.88</v>
      </c>
    </row>
    <row r="47" spans="1:12" ht="15.75" customHeight="1" thickBot="1">
      <c r="A47" s="64"/>
      <c r="B47" s="64"/>
      <c r="C47" s="65"/>
      <c r="D47" s="66"/>
      <c r="E47" s="67"/>
      <c r="F47" s="68"/>
      <c r="G47" s="68"/>
      <c r="H47" s="68"/>
      <c r="I47" s="68"/>
      <c r="J47" s="68"/>
      <c r="K47" s="69"/>
      <c r="L47" s="68"/>
    </row>
    <row r="48" spans="1:12" ht="25.5">
      <c r="A48" s="20">
        <v>1</v>
      </c>
      <c r="B48" s="21">
        <v>3</v>
      </c>
      <c r="C48" s="22" t="s">
        <v>20</v>
      </c>
      <c r="D48" s="5" t="s">
        <v>21</v>
      </c>
      <c r="E48" s="39" t="s">
        <v>72</v>
      </c>
      <c r="F48" s="40">
        <v>100</v>
      </c>
      <c r="G48" s="40">
        <v>21.1</v>
      </c>
      <c r="H48" s="40">
        <v>13.6</v>
      </c>
      <c r="I48" s="40">
        <v>0</v>
      </c>
      <c r="J48" s="40">
        <v>206.25</v>
      </c>
      <c r="K48" s="41" t="s">
        <v>73</v>
      </c>
      <c r="L48" s="40">
        <v>45.92</v>
      </c>
    </row>
    <row r="49" spans="1:12" ht="15">
      <c r="A49" s="23"/>
      <c r="B49" s="15"/>
      <c r="C49" s="11"/>
      <c r="D49" s="7" t="s">
        <v>29</v>
      </c>
      <c r="E49" s="42" t="s">
        <v>74</v>
      </c>
      <c r="F49" s="43">
        <v>150</v>
      </c>
      <c r="G49" s="43">
        <v>3.6</v>
      </c>
      <c r="H49" s="43">
        <v>4.82</v>
      </c>
      <c r="I49" s="43">
        <v>36.44</v>
      </c>
      <c r="J49" s="43">
        <v>203.5</v>
      </c>
      <c r="K49" s="44" t="s">
        <v>75</v>
      </c>
      <c r="L49" s="43">
        <v>13.35</v>
      </c>
    </row>
    <row r="50" spans="1:12" ht="25.5">
      <c r="A50" s="23"/>
      <c r="B50" s="15"/>
      <c r="C50" s="11"/>
      <c r="D50" s="7" t="s">
        <v>30</v>
      </c>
      <c r="E50" s="42" t="s">
        <v>86</v>
      </c>
      <c r="F50" s="43">
        <v>200</v>
      </c>
      <c r="G50" s="43">
        <v>0.09</v>
      </c>
      <c r="H50" s="43">
        <v>0</v>
      </c>
      <c r="I50" s="43">
        <v>7.23</v>
      </c>
      <c r="J50" s="43">
        <v>29.3</v>
      </c>
      <c r="K50" s="44" t="s">
        <v>87</v>
      </c>
      <c r="L50" s="43">
        <v>6.82</v>
      </c>
    </row>
    <row r="51" spans="1:12" ht="15">
      <c r="A51" s="23"/>
      <c r="B51" s="15"/>
      <c r="C51" s="11"/>
      <c r="D51" s="7" t="s">
        <v>23</v>
      </c>
      <c r="E51" s="42" t="s">
        <v>50</v>
      </c>
      <c r="F51" s="43">
        <v>30</v>
      </c>
      <c r="G51" s="43">
        <v>2.2799999999999998</v>
      </c>
      <c r="H51" s="43">
        <v>0.24</v>
      </c>
      <c r="I51" s="43">
        <v>14.76</v>
      </c>
      <c r="J51" s="43">
        <v>70.31</v>
      </c>
      <c r="K51" s="44" t="s">
        <v>51</v>
      </c>
      <c r="L51" s="43">
        <v>1.7</v>
      </c>
    </row>
    <row r="52" spans="1:12" ht="15">
      <c r="A52" s="23"/>
      <c r="B52" s="15"/>
      <c r="C52" s="11"/>
      <c r="D52" s="7" t="s">
        <v>24</v>
      </c>
      <c r="E52" s="42"/>
      <c r="F52" s="43"/>
      <c r="G52" s="43"/>
      <c r="H52" s="43"/>
      <c r="I52" s="43"/>
      <c r="J52" s="43"/>
      <c r="K52" s="44"/>
      <c r="L52" s="43"/>
    </row>
    <row r="53" spans="1:12" ht="25.5">
      <c r="A53" s="23"/>
      <c r="B53" s="15"/>
      <c r="C53" s="11"/>
      <c r="D53" s="51" t="s">
        <v>46</v>
      </c>
      <c r="E53" s="42" t="s">
        <v>78</v>
      </c>
      <c r="F53" s="43">
        <v>50</v>
      </c>
      <c r="G53" s="43">
        <v>35.299999999999997</v>
      </c>
      <c r="H53" s="43">
        <v>1.63</v>
      </c>
      <c r="I53" s="43">
        <v>1.22</v>
      </c>
      <c r="J53" s="43">
        <v>4.45</v>
      </c>
      <c r="K53" s="44" t="s">
        <v>79</v>
      </c>
      <c r="L53" s="43">
        <v>3.52</v>
      </c>
    </row>
    <row r="54" spans="1:12" ht="1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4"/>
      <c r="B55" s="17"/>
      <c r="C55" s="8"/>
      <c r="D55" s="18" t="s">
        <v>33</v>
      </c>
      <c r="E55" s="9"/>
      <c r="F55" s="19">
        <f>SUM(F48:F54)</f>
        <v>530</v>
      </c>
      <c r="G55" s="19">
        <f t="shared" ref="G55" si="18">SUM(G48:G54)</f>
        <v>62.370000000000005</v>
      </c>
      <c r="H55" s="19">
        <f t="shared" ref="H55" si="19">SUM(H48:H54)</f>
        <v>20.29</v>
      </c>
      <c r="I55" s="19">
        <f t="shared" ref="I55" si="20">SUM(I48:I54)</f>
        <v>59.65</v>
      </c>
      <c r="J55" s="19">
        <f t="shared" ref="J55:L55" si="21">SUM(J48:J54)</f>
        <v>513.81000000000006</v>
      </c>
      <c r="K55" s="25"/>
      <c r="L55" s="19">
        <f t="shared" si="21"/>
        <v>71.31</v>
      </c>
    </row>
    <row r="56" spans="1:12" ht="15">
      <c r="A56" s="26">
        <f>A48</f>
        <v>1</v>
      </c>
      <c r="B56" s="13">
        <f>B48</f>
        <v>3</v>
      </c>
      <c r="C56" s="10" t="s">
        <v>25</v>
      </c>
      <c r="D56" s="7" t="s">
        <v>26</v>
      </c>
      <c r="E56" s="42"/>
      <c r="F56" s="43"/>
      <c r="G56" s="43"/>
      <c r="H56" s="43"/>
      <c r="I56" s="43"/>
      <c r="J56" s="43"/>
      <c r="K56" s="44"/>
      <c r="L56" s="43"/>
    </row>
    <row r="57" spans="1:12" ht="25.5">
      <c r="A57" s="23"/>
      <c r="B57" s="15"/>
      <c r="C57" s="11"/>
      <c r="D57" s="7" t="s">
        <v>27</v>
      </c>
      <c r="E57" s="42" t="s">
        <v>80</v>
      </c>
      <c r="F57" s="43">
        <v>200</v>
      </c>
      <c r="G57" s="43">
        <v>4.7</v>
      </c>
      <c r="H57" s="43">
        <v>6.1</v>
      </c>
      <c r="I57" s="43">
        <v>10.1</v>
      </c>
      <c r="J57" s="43">
        <v>114.22</v>
      </c>
      <c r="K57" s="44" t="s">
        <v>81</v>
      </c>
      <c r="L57" s="43">
        <v>12.24</v>
      </c>
    </row>
    <row r="58" spans="1:12" ht="25.5">
      <c r="A58" s="23"/>
      <c r="B58" s="15"/>
      <c r="C58" s="11"/>
      <c r="D58" s="7" t="s">
        <v>28</v>
      </c>
      <c r="E58" s="42" t="s">
        <v>82</v>
      </c>
      <c r="F58" s="43">
        <v>100</v>
      </c>
      <c r="G58" s="43">
        <v>16.98</v>
      </c>
      <c r="H58" s="43">
        <v>16.510000000000002</v>
      </c>
      <c r="I58" s="43">
        <v>3.88</v>
      </c>
      <c r="J58" s="43">
        <v>232</v>
      </c>
      <c r="K58" s="44" t="s">
        <v>83</v>
      </c>
      <c r="L58" s="43">
        <v>66.08</v>
      </c>
    </row>
    <row r="59" spans="1:12" ht="25.5">
      <c r="A59" s="23"/>
      <c r="B59" s="15"/>
      <c r="C59" s="11"/>
      <c r="D59" s="7" t="s">
        <v>29</v>
      </c>
      <c r="E59" s="42" t="s">
        <v>84</v>
      </c>
      <c r="F59" s="43">
        <v>150</v>
      </c>
      <c r="G59" s="43">
        <v>14.45</v>
      </c>
      <c r="H59" s="43">
        <v>1.32</v>
      </c>
      <c r="I59" s="43">
        <v>33.78</v>
      </c>
      <c r="J59" s="43">
        <v>204.8</v>
      </c>
      <c r="K59" s="44" t="s">
        <v>85</v>
      </c>
      <c r="L59" s="43">
        <v>6.63</v>
      </c>
    </row>
    <row r="60" spans="1:12" ht="25.5">
      <c r="A60" s="23"/>
      <c r="B60" s="15"/>
      <c r="C60" s="11"/>
      <c r="D60" s="7" t="s">
        <v>22</v>
      </c>
      <c r="E60" s="42" t="s">
        <v>76</v>
      </c>
      <c r="F60" s="43">
        <v>200</v>
      </c>
      <c r="G60" s="43">
        <v>1.55</v>
      </c>
      <c r="H60" s="43">
        <v>1.1399999999999999</v>
      </c>
      <c r="I60" s="43">
        <v>8.6</v>
      </c>
      <c r="J60" s="43">
        <v>50.9</v>
      </c>
      <c r="K60" s="44" t="s">
        <v>77</v>
      </c>
      <c r="L60" s="43">
        <v>5.94</v>
      </c>
    </row>
    <row r="61" spans="1:12" ht="15">
      <c r="A61" s="23"/>
      <c r="B61" s="15"/>
      <c r="C61" s="11"/>
      <c r="D61" s="7" t="s">
        <v>31</v>
      </c>
      <c r="E61" s="42" t="s">
        <v>50</v>
      </c>
      <c r="F61" s="43">
        <v>30</v>
      </c>
      <c r="G61" s="43">
        <v>2.2799999999999998</v>
      </c>
      <c r="H61" s="43">
        <v>0.24</v>
      </c>
      <c r="I61" s="43">
        <v>14.76</v>
      </c>
      <c r="J61" s="43">
        <v>70.31</v>
      </c>
      <c r="K61" s="44" t="s">
        <v>51</v>
      </c>
      <c r="L61" s="43">
        <v>1.7</v>
      </c>
    </row>
    <row r="62" spans="1:12" ht="15">
      <c r="A62" s="23"/>
      <c r="B62" s="15"/>
      <c r="C62" s="11"/>
      <c r="D62" s="7" t="s">
        <v>32</v>
      </c>
      <c r="E62" s="42"/>
      <c r="F62" s="43"/>
      <c r="G62" s="43"/>
      <c r="H62" s="43"/>
      <c r="I62" s="43"/>
      <c r="J62" s="43"/>
      <c r="K62" s="44"/>
      <c r="L62" s="43"/>
    </row>
    <row r="63" spans="1:12" ht="15">
      <c r="A63" s="23"/>
      <c r="B63" s="15"/>
      <c r="C63" s="11"/>
      <c r="D63" s="6"/>
      <c r="E63" s="54" t="s">
        <v>130</v>
      </c>
      <c r="F63" s="55">
        <v>50</v>
      </c>
      <c r="G63" s="55">
        <v>0.8</v>
      </c>
      <c r="H63" s="55">
        <v>0.2</v>
      </c>
      <c r="I63" s="55">
        <v>7.5</v>
      </c>
      <c r="J63" s="55">
        <v>35</v>
      </c>
      <c r="K63" s="56" t="s">
        <v>51</v>
      </c>
      <c r="L63" s="55">
        <v>24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4"/>
      <c r="B65" s="17"/>
      <c r="C65" s="8"/>
      <c r="D65" s="18" t="s">
        <v>33</v>
      </c>
      <c r="E65" s="9"/>
      <c r="F65" s="76">
        <f>SUM(F56:F64)</f>
        <v>730</v>
      </c>
      <c r="G65" s="19">
        <f t="shared" ref="G65" si="22">SUM(G56:G64)</f>
        <v>40.759999999999991</v>
      </c>
      <c r="H65" s="19">
        <f t="shared" ref="H65" si="23">SUM(H56:H64)</f>
        <v>25.509999999999998</v>
      </c>
      <c r="I65" s="19">
        <f t="shared" ref="I65" si="24">SUM(I56:I64)</f>
        <v>78.62</v>
      </c>
      <c r="J65" s="19">
        <f t="shared" ref="J65:L65" si="25">SUM(J56:J64)</f>
        <v>707.23</v>
      </c>
      <c r="K65" s="25"/>
      <c r="L65" s="19">
        <f t="shared" si="25"/>
        <v>116.58999999999999</v>
      </c>
    </row>
    <row r="66" spans="1:12" ht="15.75" customHeight="1">
      <c r="A66" s="29">
        <f>A48</f>
        <v>1</v>
      </c>
      <c r="B66" s="30">
        <f>B48</f>
        <v>3</v>
      </c>
      <c r="C66" s="70" t="s">
        <v>4</v>
      </c>
      <c r="D66" s="71"/>
      <c r="E66" s="31"/>
      <c r="F66" s="32">
        <f>F55+F65</f>
        <v>1260</v>
      </c>
      <c r="G66" s="32">
        <f t="shared" ref="G66" si="26">G55+G65</f>
        <v>103.13</v>
      </c>
      <c r="H66" s="32">
        <f t="shared" ref="H66" si="27">H55+H65</f>
        <v>45.8</v>
      </c>
      <c r="I66" s="32">
        <f t="shared" ref="I66" si="28">I55+I65</f>
        <v>138.27000000000001</v>
      </c>
      <c r="J66" s="32">
        <f t="shared" ref="J66:L66" si="29">J55+J65</f>
        <v>1221.04</v>
      </c>
      <c r="K66" s="32"/>
      <c r="L66" s="32">
        <f t="shared" si="29"/>
        <v>187.89999999999998</v>
      </c>
    </row>
    <row r="67" spans="1:12" ht="25.5">
      <c r="A67" s="20">
        <v>1</v>
      </c>
      <c r="B67" s="21">
        <v>4</v>
      </c>
      <c r="C67" s="22" t="s">
        <v>20</v>
      </c>
      <c r="D67" s="5" t="s">
        <v>21</v>
      </c>
      <c r="E67" s="39" t="s">
        <v>88</v>
      </c>
      <c r="F67" s="40">
        <v>200</v>
      </c>
      <c r="G67" s="40">
        <v>5.28</v>
      </c>
      <c r="H67" s="40">
        <v>5.42</v>
      </c>
      <c r="I67" s="40">
        <v>28.66</v>
      </c>
      <c r="J67" s="40">
        <v>184.5</v>
      </c>
      <c r="K67" s="41" t="s">
        <v>89</v>
      </c>
      <c r="L67" s="40">
        <v>16.2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7" t="s">
        <v>22</v>
      </c>
      <c r="E69" s="42" t="s">
        <v>124</v>
      </c>
      <c r="F69" s="43">
        <v>200</v>
      </c>
      <c r="G69" s="43">
        <v>3.87</v>
      </c>
      <c r="H69" s="43">
        <v>2.86</v>
      </c>
      <c r="I69" s="43">
        <v>11.19</v>
      </c>
      <c r="J69" s="43">
        <v>86</v>
      </c>
      <c r="K69" s="44" t="s">
        <v>91</v>
      </c>
      <c r="L69" s="43">
        <v>13.48</v>
      </c>
    </row>
    <row r="70" spans="1:12" ht="15">
      <c r="A70" s="23"/>
      <c r="B70" s="15"/>
      <c r="C70" s="11"/>
      <c r="D70" s="7" t="s">
        <v>23</v>
      </c>
      <c r="E70" s="42" t="s">
        <v>50</v>
      </c>
      <c r="F70" s="43">
        <v>30</v>
      </c>
      <c r="G70" s="43">
        <v>2.2799999999999998</v>
      </c>
      <c r="H70" s="43">
        <v>0.24</v>
      </c>
      <c r="I70" s="43">
        <v>14.76</v>
      </c>
      <c r="J70" s="43">
        <v>70.31</v>
      </c>
      <c r="K70" s="44" t="s">
        <v>51</v>
      </c>
      <c r="L70" s="43">
        <v>1.7</v>
      </c>
    </row>
    <row r="71" spans="1:12" ht="15">
      <c r="A71" s="23"/>
      <c r="B71" s="15"/>
      <c r="C71" s="11"/>
      <c r="D71" s="7" t="s">
        <v>24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 t="s">
        <v>90</v>
      </c>
      <c r="F72" s="43">
        <v>30</v>
      </c>
      <c r="G72" s="43">
        <v>6.69</v>
      </c>
      <c r="H72" s="43">
        <v>8.85</v>
      </c>
      <c r="I72" s="43">
        <v>0</v>
      </c>
      <c r="J72" s="43">
        <v>107.5</v>
      </c>
      <c r="K72" s="44" t="s">
        <v>91</v>
      </c>
      <c r="L72" s="43">
        <v>15.95</v>
      </c>
    </row>
    <row r="73" spans="1:12" ht="15">
      <c r="A73" s="23"/>
      <c r="B73" s="15"/>
      <c r="C73" s="11"/>
      <c r="D73" s="6"/>
      <c r="E73" s="42" t="s">
        <v>92</v>
      </c>
      <c r="F73" s="43">
        <v>50</v>
      </c>
      <c r="G73" s="43">
        <v>5.2</v>
      </c>
      <c r="H73" s="43">
        <v>1.9</v>
      </c>
      <c r="I73" s="43">
        <v>34</v>
      </c>
      <c r="J73" s="43">
        <v>173.08</v>
      </c>
      <c r="K73" s="44" t="s">
        <v>51</v>
      </c>
      <c r="L73" s="43">
        <v>17.899999999999999</v>
      </c>
    </row>
    <row r="74" spans="1:12" ht="15">
      <c r="A74" s="24"/>
      <c r="B74" s="17"/>
      <c r="C74" s="8"/>
      <c r="D74" s="18" t="s">
        <v>33</v>
      </c>
      <c r="E74" s="9"/>
      <c r="F74" s="19">
        <f>SUM(F67:F73)</f>
        <v>510</v>
      </c>
      <c r="G74" s="19">
        <f t="shared" ref="G74" si="30">SUM(G67:G73)</f>
        <v>23.32</v>
      </c>
      <c r="H74" s="19">
        <f t="shared" ref="H74" si="31">SUM(H67:H73)</f>
        <v>19.269999999999996</v>
      </c>
      <c r="I74" s="19">
        <f t="shared" ref="I74" si="32">SUM(I67:I73)</f>
        <v>88.61</v>
      </c>
      <c r="J74" s="19">
        <f t="shared" ref="J74:L74" si="33">SUM(J67:J73)</f>
        <v>621.39</v>
      </c>
      <c r="K74" s="25"/>
      <c r="L74" s="19">
        <f t="shared" si="33"/>
        <v>65.22999999999999</v>
      </c>
    </row>
    <row r="75" spans="1:12" ht="15">
      <c r="A75" s="26">
        <f>A67</f>
        <v>1</v>
      </c>
      <c r="B75" s="13">
        <f>B67</f>
        <v>4</v>
      </c>
      <c r="C75" s="10" t="s">
        <v>25</v>
      </c>
      <c r="D75" s="7" t="s">
        <v>26</v>
      </c>
      <c r="E75" s="42" t="s">
        <v>95</v>
      </c>
      <c r="F75" s="43">
        <v>80</v>
      </c>
      <c r="G75" s="43">
        <v>0.64</v>
      </c>
      <c r="H75" s="43">
        <v>0.08</v>
      </c>
      <c r="I75" s="43">
        <v>2</v>
      </c>
      <c r="J75" s="43">
        <v>11.33</v>
      </c>
      <c r="K75" s="44" t="s">
        <v>96</v>
      </c>
      <c r="L75" s="43">
        <v>7.3</v>
      </c>
    </row>
    <row r="76" spans="1:12" ht="25.5">
      <c r="A76" s="23"/>
      <c r="B76" s="15"/>
      <c r="C76" s="11"/>
      <c r="D76" s="7" t="s">
        <v>27</v>
      </c>
      <c r="E76" s="42" t="s">
        <v>93</v>
      </c>
      <c r="F76" s="43">
        <v>200</v>
      </c>
      <c r="G76" s="43">
        <v>4.95</v>
      </c>
      <c r="H76" s="43">
        <v>5.77</v>
      </c>
      <c r="I76" s="43">
        <v>11.28</v>
      </c>
      <c r="J76" s="43">
        <v>116.88</v>
      </c>
      <c r="K76" s="44" t="s">
        <v>94</v>
      </c>
      <c r="L76" s="43">
        <v>10.36</v>
      </c>
    </row>
    <row r="77" spans="1:12" ht="25.5">
      <c r="A77" s="23"/>
      <c r="B77" s="15"/>
      <c r="C77" s="11"/>
      <c r="D77" s="7" t="s">
        <v>28</v>
      </c>
      <c r="E77" s="54" t="s">
        <v>131</v>
      </c>
      <c r="F77" s="55">
        <v>100</v>
      </c>
      <c r="G77" s="55">
        <v>13.68</v>
      </c>
      <c r="H77" s="55">
        <v>12.16</v>
      </c>
      <c r="I77" s="55">
        <v>6.76</v>
      </c>
      <c r="J77" s="55">
        <v>191.2</v>
      </c>
      <c r="K77" s="56" t="s">
        <v>110</v>
      </c>
      <c r="L77" s="55">
        <v>37.17</v>
      </c>
    </row>
    <row r="78" spans="1:12" ht="15">
      <c r="A78" s="23"/>
      <c r="B78" s="15"/>
      <c r="C78" s="11"/>
      <c r="D78" s="7" t="s">
        <v>29</v>
      </c>
      <c r="E78" s="54" t="s">
        <v>113</v>
      </c>
      <c r="F78" s="55">
        <v>150</v>
      </c>
      <c r="G78" s="55">
        <v>4.4000000000000004</v>
      </c>
      <c r="H78" s="55">
        <v>5.9</v>
      </c>
      <c r="I78" s="55">
        <v>30.5</v>
      </c>
      <c r="J78" s="55">
        <v>192.9</v>
      </c>
      <c r="K78" s="56" t="s">
        <v>57</v>
      </c>
      <c r="L78" s="55">
        <v>7.67</v>
      </c>
    </row>
    <row r="79" spans="1:12" ht="15">
      <c r="A79" s="23"/>
      <c r="B79" s="15"/>
      <c r="C79" s="11"/>
      <c r="D79" s="7" t="s">
        <v>30</v>
      </c>
      <c r="E79" s="42" t="s">
        <v>97</v>
      </c>
      <c r="F79" s="43">
        <v>200</v>
      </c>
      <c r="G79" s="43">
        <v>0.5</v>
      </c>
      <c r="H79" s="43">
        <v>0.1</v>
      </c>
      <c r="I79" s="43">
        <v>10.1</v>
      </c>
      <c r="J79" s="43">
        <v>46</v>
      </c>
      <c r="K79" s="44" t="s">
        <v>51</v>
      </c>
      <c r="L79" s="43">
        <v>20.98</v>
      </c>
    </row>
    <row r="80" spans="1:12" ht="15">
      <c r="A80" s="23"/>
      <c r="B80" s="15"/>
      <c r="C80" s="11"/>
      <c r="D80" s="7" t="s">
        <v>31</v>
      </c>
      <c r="E80" s="42" t="s">
        <v>50</v>
      </c>
      <c r="F80" s="43">
        <v>60</v>
      </c>
      <c r="G80" s="43">
        <v>4.5599999999999996</v>
      </c>
      <c r="H80" s="43">
        <v>0.48</v>
      </c>
      <c r="I80" s="43">
        <v>29.52</v>
      </c>
      <c r="J80" s="43">
        <v>140.62</v>
      </c>
      <c r="K80" s="44" t="s">
        <v>51</v>
      </c>
      <c r="L80" s="43">
        <v>3.4</v>
      </c>
    </row>
    <row r="81" spans="1:12" ht="15">
      <c r="A81" s="23"/>
      <c r="B81" s="15"/>
      <c r="C81" s="11"/>
      <c r="D81" s="7" t="s">
        <v>32</v>
      </c>
      <c r="E81" s="42"/>
      <c r="F81" s="43"/>
      <c r="G81" s="43"/>
      <c r="H81" s="43"/>
      <c r="I81" s="43"/>
      <c r="J81" s="43"/>
      <c r="K81" s="44"/>
      <c r="L81" s="43"/>
    </row>
    <row r="82" spans="1:12" ht="25.5">
      <c r="A82" s="23"/>
      <c r="B82" s="15"/>
      <c r="C82" s="11"/>
      <c r="D82" s="51" t="s">
        <v>46</v>
      </c>
      <c r="E82" s="42" t="s">
        <v>78</v>
      </c>
      <c r="F82" s="43">
        <v>50</v>
      </c>
      <c r="G82" s="43">
        <v>35.299999999999997</v>
      </c>
      <c r="H82" s="43">
        <v>1.63</v>
      </c>
      <c r="I82" s="43">
        <v>1.22</v>
      </c>
      <c r="J82" s="43">
        <v>4.45</v>
      </c>
      <c r="K82" s="44" t="s">
        <v>79</v>
      </c>
      <c r="L82" s="43">
        <v>3.52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4"/>
      <c r="B84" s="17"/>
      <c r="C84" s="8"/>
      <c r="D84" s="18" t="s">
        <v>33</v>
      </c>
      <c r="E84" s="9"/>
      <c r="F84" s="19">
        <f>SUM(F75:F83)</f>
        <v>840</v>
      </c>
      <c r="G84" s="19">
        <f t="shared" ref="G84" si="34">SUM(G75:G83)</f>
        <v>64.03</v>
      </c>
      <c r="H84" s="19">
        <f t="shared" ref="H84" si="35">SUM(H75:H83)</f>
        <v>26.119999999999997</v>
      </c>
      <c r="I84" s="19">
        <f t="shared" ref="I84" si="36">SUM(I75:I83)</f>
        <v>91.38</v>
      </c>
      <c r="J84" s="76">
        <f t="shared" ref="J84:L84" si="37">SUM(J75:J83)</f>
        <v>703.38</v>
      </c>
      <c r="K84" s="25"/>
      <c r="L84" s="19">
        <f t="shared" si="37"/>
        <v>90.4</v>
      </c>
    </row>
    <row r="85" spans="1:12" ht="15.75" customHeight="1">
      <c r="A85" s="29">
        <f>A67</f>
        <v>1</v>
      </c>
      <c r="B85" s="30">
        <f>B67</f>
        <v>4</v>
      </c>
      <c r="C85" s="70" t="s">
        <v>4</v>
      </c>
      <c r="D85" s="71"/>
      <c r="E85" s="31"/>
      <c r="F85" s="32">
        <f>F74+F84</f>
        <v>1350</v>
      </c>
      <c r="G85" s="32">
        <f t="shared" ref="G85" si="38">G74+G84</f>
        <v>87.35</v>
      </c>
      <c r="H85" s="32">
        <f t="shared" ref="H85" si="39">H74+H84</f>
        <v>45.389999999999993</v>
      </c>
      <c r="I85" s="32">
        <f t="shared" ref="I85" si="40">I74+I84</f>
        <v>179.99</v>
      </c>
      <c r="J85" s="32">
        <f t="shared" ref="J85:L85" si="41">J74+J84</f>
        <v>1324.77</v>
      </c>
      <c r="K85" s="32"/>
      <c r="L85" s="32">
        <f t="shared" si="41"/>
        <v>155.63</v>
      </c>
    </row>
    <row r="86" spans="1:12" ht="25.5">
      <c r="A86" s="20">
        <v>1</v>
      </c>
      <c r="B86" s="21">
        <v>5</v>
      </c>
      <c r="C86" s="22" t="s">
        <v>20</v>
      </c>
      <c r="D86" s="5" t="s">
        <v>21</v>
      </c>
      <c r="E86" s="39" t="s">
        <v>98</v>
      </c>
      <c r="F86" s="40">
        <v>100</v>
      </c>
      <c r="G86" s="40">
        <v>14.12</v>
      </c>
      <c r="H86" s="40">
        <v>5.78</v>
      </c>
      <c r="I86" s="40">
        <v>4.46</v>
      </c>
      <c r="J86" s="40">
        <v>126.4</v>
      </c>
      <c r="K86" s="41" t="s">
        <v>99</v>
      </c>
      <c r="L86" s="40">
        <v>42.74</v>
      </c>
    </row>
    <row r="87" spans="1:12" ht="25.5">
      <c r="A87" s="23"/>
      <c r="B87" s="15"/>
      <c r="C87" s="11"/>
      <c r="D87" s="51" t="s">
        <v>29</v>
      </c>
      <c r="E87" s="54" t="s">
        <v>132</v>
      </c>
      <c r="F87" s="55">
        <v>150</v>
      </c>
      <c r="G87" s="55">
        <v>3.07</v>
      </c>
      <c r="H87" s="55">
        <v>5.31</v>
      </c>
      <c r="I87" s="55">
        <v>19.82</v>
      </c>
      <c r="J87" s="55">
        <v>139.4</v>
      </c>
      <c r="K87" s="56" t="s">
        <v>133</v>
      </c>
      <c r="L87" s="55">
        <v>14.24</v>
      </c>
    </row>
    <row r="88" spans="1:12" ht="15">
      <c r="A88" s="23"/>
      <c r="B88" s="15"/>
      <c r="C88" s="11"/>
      <c r="D88" s="7" t="s">
        <v>22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7" t="s">
        <v>23</v>
      </c>
      <c r="E89" s="42" t="s">
        <v>50</v>
      </c>
      <c r="F89" s="43">
        <v>60</v>
      </c>
      <c r="G89" s="43">
        <v>4.5599999999999996</v>
      </c>
      <c r="H89" s="43">
        <v>0.48</v>
      </c>
      <c r="I89" s="43">
        <v>29.52</v>
      </c>
      <c r="J89" s="43">
        <v>140.62</v>
      </c>
      <c r="K89" s="44" t="s">
        <v>51</v>
      </c>
      <c r="L89" s="43">
        <v>3.4</v>
      </c>
    </row>
    <row r="90" spans="1:12" ht="15">
      <c r="A90" s="23"/>
      <c r="B90" s="15"/>
      <c r="C90" s="11"/>
      <c r="D90" s="7" t="s">
        <v>24</v>
      </c>
      <c r="E90" s="42"/>
      <c r="F90" s="43"/>
      <c r="G90" s="43"/>
      <c r="H90" s="43"/>
      <c r="I90" s="43"/>
      <c r="J90" s="43"/>
      <c r="K90" s="44"/>
      <c r="L90" s="43"/>
    </row>
    <row r="91" spans="1:12" ht="25.5">
      <c r="A91" s="23"/>
      <c r="B91" s="15"/>
      <c r="C91" s="11"/>
      <c r="D91" s="7" t="s">
        <v>30</v>
      </c>
      <c r="E91" s="42" t="s">
        <v>100</v>
      </c>
      <c r="F91" s="43">
        <v>200</v>
      </c>
      <c r="G91" s="43">
        <v>0.98</v>
      </c>
      <c r="H91" s="43">
        <v>0.05</v>
      </c>
      <c r="I91" s="43">
        <v>15.64</v>
      </c>
      <c r="J91" s="43">
        <v>66.900000000000006</v>
      </c>
      <c r="K91" s="44" t="s">
        <v>71</v>
      </c>
      <c r="L91" s="43">
        <v>7.9</v>
      </c>
    </row>
    <row r="92" spans="1:12" ht="1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4"/>
      <c r="B93" s="17"/>
      <c r="C93" s="8"/>
      <c r="D93" s="18" t="s">
        <v>33</v>
      </c>
      <c r="E93" s="9"/>
      <c r="F93" s="19">
        <f>SUM(F86:F92)</f>
        <v>510</v>
      </c>
      <c r="G93" s="19">
        <f t="shared" ref="G93" si="42">SUM(G86:G92)</f>
        <v>22.729999999999997</v>
      </c>
      <c r="H93" s="19">
        <f t="shared" ref="H93" si="43">SUM(H86:H92)</f>
        <v>11.620000000000001</v>
      </c>
      <c r="I93" s="19">
        <f t="shared" ref="I93" si="44">SUM(I86:I92)</f>
        <v>69.44</v>
      </c>
      <c r="J93" s="19">
        <f t="shared" ref="J93:L93" si="45">SUM(J86:J92)</f>
        <v>473.32000000000005</v>
      </c>
      <c r="K93" s="25"/>
      <c r="L93" s="19">
        <f t="shared" si="45"/>
        <v>68.28</v>
      </c>
    </row>
    <row r="94" spans="1:12" ht="15">
      <c r="A94" s="26">
        <f>A86</f>
        <v>1</v>
      </c>
      <c r="B94" s="13">
        <f>B86</f>
        <v>5</v>
      </c>
      <c r="C94" s="10" t="s">
        <v>25</v>
      </c>
      <c r="D94" s="7" t="s">
        <v>26</v>
      </c>
      <c r="E94" s="42"/>
      <c r="F94" s="43"/>
      <c r="G94" s="43"/>
      <c r="H94" s="43"/>
      <c r="I94" s="43"/>
      <c r="J94" s="43"/>
      <c r="K94" s="44"/>
      <c r="L94" s="43"/>
    </row>
    <row r="95" spans="1:12" ht="25.5">
      <c r="A95" s="23"/>
      <c r="B95" s="15"/>
      <c r="C95" s="11"/>
      <c r="D95" s="7" t="s">
        <v>27</v>
      </c>
      <c r="E95" s="42" t="s">
        <v>102</v>
      </c>
      <c r="F95" s="43">
        <v>200</v>
      </c>
      <c r="G95" s="43">
        <v>4.74</v>
      </c>
      <c r="H95" s="43">
        <v>6.24</v>
      </c>
      <c r="I95" s="43">
        <v>13.6</v>
      </c>
      <c r="J95" s="43">
        <v>129.38</v>
      </c>
      <c r="K95" s="44" t="s">
        <v>103</v>
      </c>
      <c r="L95" s="43">
        <v>14.5</v>
      </c>
    </row>
    <row r="96" spans="1:12" ht="25.5">
      <c r="A96" s="23"/>
      <c r="B96" s="15"/>
      <c r="C96" s="11"/>
      <c r="D96" s="7" t="s">
        <v>28</v>
      </c>
      <c r="E96" s="42" t="s">
        <v>104</v>
      </c>
      <c r="F96" s="43">
        <v>100</v>
      </c>
      <c r="G96" s="43">
        <v>16.739999999999998</v>
      </c>
      <c r="H96" s="43">
        <v>15.88</v>
      </c>
      <c r="I96" s="43">
        <v>6.66</v>
      </c>
      <c r="J96" s="43">
        <v>236.6</v>
      </c>
      <c r="K96" s="44" t="s">
        <v>105</v>
      </c>
      <c r="L96" s="43">
        <v>40.49</v>
      </c>
    </row>
    <row r="97" spans="1:12" ht="25.5">
      <c r="A97" s="23"/>
      <c r="B97" s="15"/>
      <c r="C97" s="11"/>
      <c r="D97" s="7" t="s">
        <v>29</v>
      </c>
      <c r="E97" s="54" t="s">
        <v>56</v>
      </c>
      <c r="F97" s="55">
        <v>150</v>
      </c>
      <c r="G97" s="55">
        <v>4.4000000000000004</v>
      </c>
      <c r="H97" s="55">
        <v>5.9</v>
      </c>
      <c r="I97" s="55">
        <v>30.5</v>
      </c>
      <c r="J97" s="55">
        <v>192.9</v>
      </c>
      <c r="K97" s="56" t="s">
        <v>106</v>
      </c>
      <c r="L97" s="55">
        <v>8.0399999999999991</v>
      </c>
    </row>
    <row r="98" spans="1:12" ht="25.5">
      <c r="A98" s="23"/>
      <c r="B98" s="15"/>
      <c r="C98" s="11"/>
      <c r="D98" s="7" t="s">
        <v>30</v>
      </c>
      <c r="E98" s="42" t="s">
        <v>107</v>
      </c>
      <c r="F98" s="43">
        <v>200</v>
      </c>
      <c r="G98" s="43">
        <v>0.09</v>
      </c>
      <c r="H98" s="43">
        <v>0.04</v>
      </c>
      <c r="I98" s="43">
        <v>7.03</v>
      </c>
      <c r="J98" s="43">
        <v>28.8</v>
      </c>
      <c r="K98" s="44" t="s">
        <v>108</v>
      </c>
      <c r="L98" s="43">
        <v>19.03</v>
      </c>
    </row>
    <row r="99" spans="1:12" ht="15">
      <c r="A99" s="23"/>
      <c r="B99" s="15"/>
      <c r="C99" s="11"/>
      <c r="D99" s="7" t="s">
        <v>31</v>
      </c>
      <c r="E99" s="42" t="s">
        <v>50</v>
      </c>
      <c r="F99" s="43">
        <v>30</v>
      </c>
      <c r="G99" s="43">
        <v>2.2799999999999998</v>
      </c>
      <c r="H99" s="43">
        <v>0.24</v>
      </c>
      <c r="I99" s="43">
        <v>14.76</v>
      </c>
      <c r="J99" s="43">
        <v>70.31</v>
      </c>
      <c r="K99" s="44" t="s">
        <v>51</v>
      </c>
      <c r="L99" s="43">
        <v>1.7</v>
      </c>
    </row>
    <row r="100" spans="1:12" ht="15">
      <c r="A100" s="23"/>
      <c r="B100" s="15"/>
      <c r="C100" s="11"/>
      <c r="D100" s="7" t="s">
        <v>32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3"/>
      <c r="B101" s="15"/>
      <c r="C101" s="11"/>
      <c r="D101" s="6"/>
      <c r="E101" s="54" t="s">
        <v>134</v>
      </c>
      <c r="F101" s="55">
        <v>40</v>
      </c>
      <c r="G101" s="55">
        <v>3</v>
      </c>
      <c r="H101" s="55">
        <v>3.92</v>
      </c>
      <c r="I101" s="55">
        <v>29.76</v>
      </c>
      <c r="J101" s="55">
        <v>166.32</v>
      </c>
      <c r="K101" s="56" t="s">
        <v>51</v>
      </c>
      <c r="L101" s="55">
        <v>10.6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4"/>
      <c r="B103" s="17"/>
      <c r="C103" s="8"/>
      <c r="D103" s="18" t="s">
        <v>33</v>
      </c>
      <c r="E103" s="9"/>
      <c r="F103" s="19">
        <f>SUM(F94:F102)</f>
        <v>720</v>
      </c>
      <c r="G103" s="19">
        <f t="shared" ref="G103" si="46">SUM(G94:G102)</f>
        <v>31.249999999999996</v>
      </c>
      <c r="H103" s="19">
        <f t="shared" ref="H103" si="47">SUM(H94:H102)</f>
        <v>32.22</v>
      </c>
      <c r="I103" s="19">
        <f t="shared" ref="I103" si="48">SUM(I94:I102)</f>
        <v>102.31</v>
      </c>
      <c r="J103" s="19">
        <f t="shared" ref="J103:L103" si="49">SUM(J94:J102)</f>
        <v>824.31</v>
      </c>
      <c r="K103" s="25"/>
      <c r="L103" s="19">
        <f t="shared" si="49"/>
        <v>94.36</v>
      </c>
    </row>
    <row r="104" spans="1:12" ht="15.75" customHeight="1">
      <c r="A104" s="29">
        <f>A86</f>
        <v>1</v>
      </c>
      <c r="B104" s="30">
        <f>B86</f>
        <v>5</v>
      </c>
      <c r="C104" s="70" t="s">
        <v>4</v>
      </c>
      <c r="D104" s="71"/>
      <c r="E104" s="31"/>
      <c r="F104" s="32">
        <f>F93+F103</f>
        <v>1230</v>
      </c>
      <c r="G104" s="32">
        <f t="shared" ref="G104" si="50">G93+G103</f>
        <v>53.97999999999999</v>
      </c>
      <c r="H104" s="32">
        <f t="shared" ref="H104" si="51">H93+H103</f>
        <v>43.84</v>
      </c>
      <c r="I104" s="32">
        <f t="shared" ref="I104" si="52">I93+I103</f>
        <v>171.75</v>
      </c>
      <c r="J104" s="32">
        <f t="shared" ref="J104:L104" si="53">J93+J103</f>
        <v>1297.6300000000001</v>
      </c>
      <c r="K104" s="32"/>
      <c r="L104" s="32">
        <f t="shared" si="53"/>
        <v>162.63999999999999</v>
      </c>
    </row>
    <row r="105" spans="1:12" ht="25.5">
      <c r="A105" s="20">
        <v>2</v>
      </c>
      <c r="B105" s="21">
        <v>1</v>
      </c>
      <c r="C105" s="22" t="s">
        <v>20</v>
      </c>
      <c r="D105" s="5" t="s">
        <v>21</v>
      </c>
      <c r="E105" s="39" t="s">
        <v>109</v>
      </c>
      <c r="F105" s="40">
        <v>100</v>
      </c>
      <c r="G105" s="40">
        <v>13.68</v>
      </c>
      <c r="H105" s="40">
        <v>12.16</v>
      </c>
      <c r="I105" s="40">
        <v>6.76</v>
      </c>
      <c r="J105" s="40">
        <v>191.2</v>
      </c>
      <c r="K105" s="41" t="s">
        <v>110</v>
      </c>
      <c r="L105" s="40">
        <v>37.17</v>
      </c>
    </row>
    <row r="106" spans="1:12" ht="15">
      <c r="A106" s="23"/>
      <c r="B106" s="15"/>
      <c r="C106" s="11"/>
      <c r="D106" s="51" t="s">
        <v>29</v>
      </c>
      <c r="E106" s="42" t="s">
        <v>49</v>
      </c>
      <c r="F106" s="43">
        <v>150</v>
      </c>
      <c r="G106" s="43">
        <v>8.2200000000000006</v>
      </c>
      <c r="H106" s="43">
        <v>6.34</v>
      </c>
      <c r="I106" s="43">
        <v>35.93</v>
      </c>
      <c r="J106" s="43">
        <v>233.7</v>
      </c>
      <c r="K106" s="44" t="s">
        <v>101</v>
      </c>
      <c r="L106" s="43">
        <v>10.97</v>
      </c>
    </row>
    <row r="107" spans="1:12" ht="25.5">
      <c r="A107" s="23"/>
      <c r="B107" s="15"/>
      <c r="C107" s="11"/>
      <c r="D107" s="7" t="s">
        <v>22</v>
      </c>
      <c r="E107" s="42" t="s">
        <v>44</v>
      </c>
      <c r="F107" s="43">
        <v>200</v>
      </c>
      <c r="G107" s="43">
        <v>0.19</v>
      </c>
      <c r="H107" s="43">
        <v>0.04</v>
      </c>
      <c r="I107" s="43">
        <v>6.42</v>
      </c>
      <c r="J107" s="43">
        <v>26.8</v>
      </c>
      <c r="K107" s="44" t="s">
        <v>45</v>
      </c>
      <c r="L107" s="43">
        <v>2.85</v>
      </c>
    </row>
    <row r="108" spans="1:12" ht="15">
      <c r="A108" s="23"/>
      <c r="B108" s="15"/>
      <c r="C108" s="11"/>
      <c r="D108" s="7" t="s">
        <v>23</v>
      </c>
      <c r="E108" s="42" t="s">
        <v>50</v>
      </c>
      <c r="F108" s="43">
        <v>30</v>
      </c>
      <c r="G108" s="43">
        <v>2.2799999999999998</v>
      </c>
      <c r="H108" s="43">
        <v>0.24</v>
      </c>
      <c r="I108" s="43">
        <v>14.76</v>
      </c>
      <c r="J108" s="43">
        <v>70.31</v>
      </c>
      <c r="K108" s="44" t="s">
        <v>51</v>
      </c>
      <c r="L108" s="43">
        <v>1.7</v>
      </c>
    </row>
    <row r="109" spans="1:12" ht="15">
      <c r="A109" s="23"/>
      <c r="B109" s="15"/>
      <c r="C109" s="11"/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 t="s">
        <v>55</v>
      </c>
      <c r="F110" s="43">
        <v>80</v>
      </c>
      <c r="G110" s="43">
        <v>50.13</v>
      </c>
      <c r="H110" s="43">
        <v>0.77</v>
      </c>
      <c r="I110" s="43">
        <v>5.2</v>
      </c>
      <c r="J110" s="43">
        <v>2.46</v>
      </c>
      <c r="K110" s="44" t="s">
        <v>52</v>
      </c>
      <c r="L110" s="43">
        <v>10.199999999999999</v>
      </c>
    </row>
    <row r="111" spans="1:12" ht="25.5">
      <c r="A111" s="23"/>
      <c r="B111" s="15"/>
      <c r="C111" s="11"/>
      <c r="D111" s="51" t="s">
        <v>46</v>
      </c>
      <c r="E111" s="42" t="s">
        <v>47</v>
      </c>
      <c r="F111" s="43">
        <v>50</v>
      </c>
      <c r="G111" s="43">
        <v>1.37</v>
      </c>
      <c r="H111" s="43">
        <v>1.89</v>
      </c>
      <c r="I111" s="43">
        <v>2.17</v>
      </c>
      <c r="J111" s="43">
        <v>31.1</v>
      </c>
      <c r="K111" s="44" t="s">
        <v>48</v>
      </c>
      <c r="L111" s="43">
        <v>3.81</v>
      </c>
    </row>
    <row r="112" spans="1:12" ht="15">
      <c r="A112" s="24"/>
      <c r="B112" s="17"/>
      <c r="C112" s="8"/>
      <c r="D112" s="18" t="s">
        <v>33</v>
      </c>
      <c r="E112" s="9"/>
      <c r="F112" s="19">
        <f>SUM(F105:F111)</f>
        <v>610</v>
      </c>
      <c r="G112" s="19">
        <f t="shared" ref="G112:J112" si="54">SUM(G105:G111)</f>
        <v>75.87</v>
      </c>
      <c r="H112" s="19">
        <f t="shared" si="54"/>
        <v>21.439999999999998</v>
      </c>
      <c r="I112" s="19">
        <f t="shared" si="54"/>
        <v>71.239999999999995</v>
      </c>
      <c r="J112" s="19">
        <f t="shared" si="54"/>
        <v>555.57000000000005</v>
      </c>
      <c r="K112" s="25"/>
      <c r="L112" s="19">
        <f t="shared" ref="L112" si="55">SUM(L105:L111)</f>
        <v>66.7</v>
      </c>
    </row>
    <row r="113" spans="1:12" ht="15">
      <c r="A113" s="26">
        <f>A105</f>
        <v>2</v>
      </c>
      <c r="B113" s="13">
        <f>B105</f>
        <v>1</v>
      </c>
      <c r="C113" s="10" t="s">
        <v>25</v>
      </c>
      <c r="D113" s="7" t="s">
        <v>26</v>
      </c>
      <c r="E113" s="42"/>
      <c r="F113" s="43"/>
      <c r="G113" s="43"/>
      <c r="H113" s="43"/>
      <c r="I113" s="43"/>
      <c r="J113" s="43"/>
      <c r="K113" s="44"/>
      <c r="L113" s="43"/>
    </row>
    <row r="114" spans="1:12" ht="25.5">
      <c r="A114" s="23"/>
      <c r="B114" s="15"/>
      <c r="C114" s="11"/>
      <c r="D114" s="7" t="s">
        <v>27</v>
      </c>
      <c r="E114" s="53" t="s">
        <v>66</v>
      </c>
      <c r="F114" s="43">
        <v>200</v>
      </c>
      <c r="G114" s="43">
        <v>6.7</v>
      </c>
      <c r="H114" s="43">
        <v>4.58</v>
      </c>
      <c r="I114" s="43">
        <v>16.27</v>
      </c>
      <c r="J114" s="43">
        <v>133.13999999999999</v>
      </c>
      <c r="K114" s="44" t="s">
        <v>67</v>
      </c>
      <c r="L114" s="43">
        <v>9.02</v>
      </c>
    </row>
    <row r="115" spans="1:12" ht="25.5">
      <c r="A115" s="23"/>
      <c r="B115" s="15"/>
      <c r="C115" s="11"/>
      <c r="D115" s="7" t="s">
        <v>28</v>
      </c>
      <c r="E115" s="42" t="s">
        <v>111</v>
      </c>
      <c r="F115" s="43">
        <v>100</v>
      </c>
      <c r="G115" s="43">
        <v>15</v>
      </c>
      <c r="H115" s="43">
        <v>15.52</v>
      </c>
      <c r="I115" s="43">
        <v>2.4</v>
      </c>
      <c r="J115" s="43">
        <v>209.2</v>
      </c>
      <c r="K115" s="44" t="s">
        <v>112</v>
      </c>
      <c r="L115" s="43">
        <v>64.63</v>
      </c>
    </row>
    <row r="116" spans="1:12" ht="15">
      <c r="A116" s="23"/>
      <c r="B116" s="15"/>
      <c r="C116" s="11"/>
      <c r="D116" s="7" t="s">
        <v>29</v>
      </c>
      <c r="E116" s="42" t="s">
        <v>113</v>
      </c>
      <c r="F116" s="43">
        <v>150</v>
      </c>
      <c r="G116" s="43">
        <v>5.32</v>
      </c>
      <c r="H116" s="43">
        <v>4.92</v>
      </c>
      <c r="I116" s="43">
        <v>32.799999999999997</v>
      </c>
      <c r="J116" s="43">
        <v>196.8</v>
      </c>
      <c r="K116" s="44" t="s">
        <v>114</v>
      </c>
      <c r="L116" s="43">
        <v>7.67</v>
      </c>
    </row>
    <row r="117" spans="1:12" ht="25.5">
      <c r="A117" s="23"/>
      <c r="B117" s="15"/>
      <c r="C117" s="11"/>
      <c r="D117" s="7" t="s">
        <v>30</v>
      </c>
      <c r="E117" s="42" t="s">
        <v>86</v>
      </c>
      <c r="F117" s="43">
        <v>200</v>
      </c>
      <c r="G117" s="43">
        <v>0.09</v>
      </c>
      <c r="H117" s="43">
        <v>0</v>
      </c>
      <c r="I117" s="43">
        <v>7.23</v>
      </c>
      <c r="J117" s="43">
        <v>29.3</v>
      </c>
      <c r="K117" s="44" t="s">
        <v>87</v>
      </c>
      <c r="L117" s="43">
        <v>6.82</v>
      </c>
    </row>
    <row r="118" spans="1:12" ht="15">
      <c r="A118" s="23"/>
      <c r="B118" s="15"/>
      <c r="C118" s="11"/>
      <c r="D118" s="7" t="s">
        <v>31</v>
      </c>
      <c r="E118" s="42" t="s">
        <v>50</v>
      </c>
      <c r="F118" s="43">
        <v>60</v>
      </c>
      <c r="G118" s="43">
        <v>4.5599999999999996</v>
      </c>
      <c r="H118" s="43">
        <v>0.48</v>
      </c>
      <c r="I118" s="43">
        <v>29.52</v>
      </c>
      <c r="J118" s="43">
        <v>140.62</v>
      </c>
      <c r="K118" s="44" t="s">
        <v>51</v>
      </c>
      <c r="L118" s="43">
        <v>3.4</v>
      </c>
    </row>
    <row r="119" spans="1:12" ht="15">
      <c r="A119" s="23"/>
      <c r="B119" s="15"/>
      <c r="C119" s="11"/>
      <c r="D119" s="7" t="s">
        <v>32</v>
      </c>
      <c r="E119" s="42"/>
      <c r="F119" s="43"/>
      <c r="G119" s="43"/>
      <c r="H119" s="43"/>
      <c r="I119" s="43"/>
      <c r="J119" s="43"/>
      <c r="K119" s="44"/>
      <c r="L119" s="43"/>
    </row>
    <row r="120" spans="1:12" ht="25.5">
      <c r="A120" s="23"/>
      <c r="B120" s="15"/>
      <c r="C120" s="11"/>
      <c r="D120" s="6"/>
      <c r="E120" s="42" t="s">
        <v>139</v>
      </c>
      <c r="F120" s="43">
        <v>20</v>
      </c>
      <c r="G120" s="43">
        <v>0.9</v>
      </c>
      <c r="H120" s="43">
        <v>0.08</v>
      </c>
      <c r="I120" s="43">
        <v>1.8</v>
      </c>
      <c r="J120" s="43">
        <v>11.1</v>
      </c>
      <c r="K120" s="44" t="s">
        <v>140</v>
      </c>
      <c r="L120" s="43">
        <v>7.7</v>
      </c>
    </row>
    <row r="121" spans="1:12" ht="1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4"/>
      <c r="B122" s="17"/>
      <c r="C122" s="8"/>
      <c r="D122" s="18" t="s">
        <v>33</v>
      </c>
      <c r="E122" s="9"/>
      <c r="F122" s="19">
        <f>SUM(F113:F121)</f>
        <v>730</v>
      </c>
      <c r="G122" s="19">
        <f t="shared" ref="G122:J122" si="56">SUM(G113:G121)</f>
        <v>32.57</v>
      </c>
      <c r="H122" s="19">
        <f t="shared" si="56"/>
        <v>25.580000000000002</v>
      </c>
      <c r="I122" s="19">
        <f t="shared" si="56"/>
        <v>90.02</v>
      </c>
      <c r="J122" s="19">
        <f t="shared" si="56"/>
        <v>720.16</v>
      </c>
      <c r="K122" s="25"/>
      <c r="L122" s="19">
        <f t="shared" ref="L122" si="57">SUM(L113:L121)</f>
        <v>99.24</v>
      </c>
    </row>
    <row r="123" spans="1:12" ht="15">
      <c r="A123" s="29">
        <f>A105</f>
        <v>2</v>
      </c>
      <c r="B123" s="30">
        <f>B105</f>
        <v>1</v>
      </c>
      <c r="C123" s="70" t="s">
        <v>4</v>
      </c>
      <c r="D123" s="71"/>
      <c r="E123" s="31"/>
      <c r="F123" s="32">
        <f>F112+F122</f>
        <v>1340</v>
      </c>
      <c r="G123" s="32">
        <f t="shared" ref="G123" si="58">G112+G122</f>
        <v>108.44</v>
      </c>
      <c r="H123" s="32">
        <f t="shared" ref="H123" si="59">H112+H122</f>
        <v>47.019999999999996</v>
      </c>
      <c r="I123" s="32">
        <f t="shared" ref="I123" si="60">I112+I122</f>
        <v>161.26</v>
      </c>
      <c r="J123" s="32">
        <f t="shared" ref="J123:L123" si="61">J112+J122</f>
        <v>1275.73</v>
      </c>
      <c r="K123" s="32"/>
      <c r="L123" s="32">
        <f t="shared" si="61"/>
        <v>165.94</v>
      </c>
    </row>
    <row r="124" spans="1:12" ht="15">
      <c r="A124" s="14">
        <v>2</v>
      </c>
      <c r="B124" s="15">
        <v>2</v>
      </c>
      <c r="C124" s="22" t="s">
        <v>20</v>
      </c>
      <c r="D124" s="5" t="s">
        <v>21</v>
      </c>
      <c r="E124" s="39" t="s">
        <v>115</v>
      </c>
      <c r="F124" s="40">
        <v>200</v>
      </c>
      <c r="G124" s="40">
        <v>8.58</v>
      </c>
      <c r="H124" s="40">
        <v>11.27</v>
      </c>
      <c r="I124" s="40">
        <v>34.29</v>
      </c>
      <c r="J124" s="40">
        <v>272.83</v>
      </c>
      <c r="K124" s="41" t="s">
        <v>116</v>
      </c>
      <c r="L124" s="40">
        <v>17.82</v>
      </c>
    </row>
    <row r="125" spans="1:12" ht="15">
      <c r="A125" s="14"/>
      <c r="B125" s="15"/>
      <c r="C125" s="11"/>
      <c r="D125" s="6"/>
      <c r="E125" s="42" t="s">
        <v>117</v>
      </c>
      <c r="F125" s="43">
        <v>150</v>
      </c>
      <c r="G125" s="43">
        <v>16.5</v>
      </c>
      <c r="H125" s="43">
        <v>7.5</v>
      </c>
      <c r="I125" s="43">
        <v>28.8</v>
      </c>
      <c r="J125" s="43">
        <v>248.7</v>
      </c>
      <c r="K125" s="44" t="s">
        <v>51</v>
      </c>
      <c r="L125" s="43">
        <v>33.6</v>
      </c>
    </row>
    <row r="126" spans="1:12" ht="25.5">
      <c r="A126" s="14"/>
      <c r="B126" s="15"/>
      <c r="C126" s="11"/>
      <c r="D126" s="7" t="s">
        <v>22</v>
      </c>
      <c r="E126" s="42" t="s">
        <v>76</v>
      </c>
      <c r="F126" s="43">
        <v>200</v>
      </c>
      <c r="G126" s="43">
        <v>1.55</v>
      </c>
      <c r="H126" s="43">
        <v>1.1399999999999999</v>
      </c>
      <c r="I126" s="43">
        <v>8.6</v>
      </c>
      <c r="J126" s="43">
        <v>50.9</v>
      </c>
      <c r="K126" s="44" t="s">
        <v>77</v>
      </c>
      <c r="L126" s="43">
        <v>5.94</v>
      </c>
    </row>
    <row r="127" spans="1:12" ht="15">
      <c r="A127" s="14"/>
      <c r="B127" s="15"/>
      <c r="C127" s="11"/>
      <c r="D127" s="7" t="s">
        <v>23</v>
      </c>
      <c r="E127" s="42" t="s">
        <v>50</v>
      </c>
      <c r="F127" s="43">
        <v>30</v>
      </c>
      <c r="G127" s="43">
        <v>2.2799999999999998</v>
      </c>
      <c r="H127" s="43">
        <v>0.24</v>
      </c>
      <c r="I127" s="43">
        <v>14.76</v>
      </c>
      <c r="J127" s="43">
        <v>70.31</v>
      </c>
      <c r="K127" s="44" t="s">
        <v>51</v>
      </c>
      <c r="L127" s="43">
        <v>1.7</v>
      </c>
    </row>
    <row r="128" spans="1:12" ht="15">
      <c r="A128" s="14"/>
      <c r="B128" s="15"/>
      <c r="C128" s="11"/>
      <c r="D128" s="7" t="s">
        <v>24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6"/>
      <c r="E129" s="42" t="s">
        <v>65</v>
      </c>
      <c r="F129" s="43">
        <v>30</v>
      </c>
      <c r="G129" s="43">
        <v>3</v>
      </c>
      <c r="H129" s="43">
        <v>3.92</v>
      </c>
      <c r="I129" s="43">
        <v>29.76</v>
      </c>
      <c r="J129" s="43">
        <v>166.32</v>
      </c>
      <c r="K129" s="44" t="s">
        <v>51</v>
      </c>
      <c r="L129" s="43">
        <v>7.2</v>
      </c>
    </row>
    <row r="130" spans="1:12" ht="1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6"/>
      <c r="B131" s="17"/>
      <c r="C131" s="8"/>
      <c r="D131" s="18" t="s">
        <v>33</v>
      </c>
      <c r="E131" s="9"/>
      <c r="F131" s="19">
        <f>SUM(F124:F130)</f>
        <v>610</v>
      </c>
      <c r="G131" s="19">
        <f t="shared" ref="G131:J131" si="62">SUM(G124:G130)</f>
        <v>31.91</v>
      </c>
      <c r="H131" s="19">
        <f t="shared" si="62"/>
        <v>24.07</v>
      </c>
      <c r="I131" s="19">
        <f t="shared" si="62"/>
        <v>116.21000000000001</v>
      </c>
      <c r="J131" s="19">
        <f t="shared" si="62"/>
        <v>809.06</v>
      </c>
      <c r="K131" s="25"/>
      <c r="L131" s="19">
        <f t="shared" ref="L131" si="63">SUM(L124:L130)</f>
        <v>66.260000000000005</v>
      </c>
    </row>
    <row r="132" spans="1:12" ht="15">
      <c r="A132" s="13">
        <f>A124</f>
        <v>2</v>
      </c>
      <c r="B132" s="13">
        <f>B124</f>
        <v>2</v>
      </c>
      <c r="C132" s="10" t="s">
        <v>25</v>
      </c>
      <c r="D132" s="7" t="s">
        <v>26</v>
      </c>
      <c r="E132" s="42" t="s">
        <v>118</v>
      </c>
      <c r="F132" s="43">
        <v>80</v>
      </c>
      <c r="G132" s="43">
        <v>0.99</v>
      </c>
      <c r="H132" s="43">
        <v>6.05</v>
      </c>
      <c r="I132" s="43">
        <v>5.78</v>
      </c>
      <c r="J132" s="43">
        <v>81.5</v>
      </c>
      <c r="K132" s="44" t="s">
        <v>119</v>
      </c>
      <c r="L132" s="43">
        <v>5.2</v>
      </c>
    </row>
    <row r="133" spans="1:12" ht="25.5">
      <c r="A133" s="14"/>
      <c r="B133" s="15"/>
      <c r="C133" s="11"/>
      <c r="D133" s="7" t="s">
        <v>27</v>
      </c>
      <c r="E133" s="42" t="s">
        <v>102</v>
      </c>
      <c r="F133" s="43">
        <v>200</v>
      </c>
      <c r="G133" s="43">
        <v>4.74</v>
      </c>
      <c r="H133" s="43">
        <v>6.24</v>
      </c>
      <c r="I133" s="43">
        <v>13.6</v>
      </c>
      <c r="J133" s="43">
        <v>129.38</v>
      </c>
      <c r="K133" s="44" t="s">
        <v>103</v>
      </c>
      <c r="L133" s="43">
        <v>14.5</v>
      </c>
    </row>
    <row r="134" spans="1:12" ht="25.5">
      <c r="A134" s="14"/>
      <c r="B134" s="15"/>
      <c r="C134" s="11"/>
      <c r="D134" s="7" t="s">
        <v>28</v>
      </c>
      <c r="E134" s="42" t="s">
        <v>72</v>
      </c>
      <c r="F134" s="43">
        <v>100</v>
      </c>
      <c r="G134" s="43">
        <v>21.1</v>
      </c>
      <c r="H134" s="43">
        <v>13.6</v>
      </c>
      <c r="I134" s="43">
        <v>0</v>
      </c>
      <c r="J134" s="43">
        <v>206.25</v>
      </c>
      <c r="K134" s="44" t="s">
        <v>73</v>
      </c>
      <c r="L134" s="43">
        <v>45.92</v>
      </c>
    </row>
    <row r="135" spans="1:12" ht="15">
      <c r="A135" s="14"/>
      <c r="B135" s="15"/>
      <c r="C135" s="11"/>
      <c r="D135" s="7" t="s">
        <v>29</v>
      </c>
      <c r="E135" s="42" t="s">
        <v>74</v>
      </c>
      <c r="F135" s="43">
        <v>150</v>
      </c>
      <c r="G135" s="43">
        <v>3.6</v>
      </c>
      <c r="H135" s="43">
        <v>4.82</v>
      </c>
      <c r="I135" s="43">
        <v>36.44</v>
      </c>
      <c r="J135" s="43">
        <v>203.5</v>
      </c>
      <c r="K135" s="44" t="s">
        <v>75</v>
      </c>
      <c r="L135" s="43">
        <v>13.35</v>
      </c>
    </row>
    <row r="136" spans="1:12" ht="25.5">
      <c r="A136" s="14"/>
      <c r="B136" s="15"/>
      <c r="C136" s="11"/>
      <c r="D136" s="7" t="s">
        <v>30</v>
      </c>
      <c r="E136" s="42" t="s">
        <v>100</v>
      </c>
      <c r="F136" s="43">
        <v>200</v>
      </c>
      <c r="G136" s="43">
        <v>0.98</v>
      </c>
      <c r="H136" s="43">
        <v>0.05</v>
      </c>
      <c r="I136" s="43">
        <v>15.64</v>
      </c>
      <c r="J136" s="43">
        <v>66.900000000000006</v>
      </c>
      <c r="K136" s="44" t="s">
        <v>71</v>
      </c>
      <c r="L136" s="43">
        <v>7.9</v>
      </c>
    </row>
    <row r="137" spans="1:12" ht="15">
      <c r="A137" s="14"/>
      <c r="B137" s="15"/>
      <c r="C137" s="11"/>
      <c r="D137" s="7" t="s">
        <v>31</v>
      </c>
      <c r="E137" s="42" t="s">
        <v>50</v>
      </c>
      <c r="F137" s="43">
        <v>30</v>
      </c>
      <c r="G137" s="43">
        <v>2.2799999999999998</v>
      </c>
      <c r="H137" s="43">
        <v>0.24</v>
      </c>
      <c r="I137" s="43">
        <v>14.76</v>
      </c>
      <c r="J137" s="43">
        <v>70.31</v>
      </c>
      <c r="K137" s="44" t="s">
        <v>51</v>
      </c>
      <c r="L137" s="43">
        <v>1.7</v>
      </c>
    </row>
    <row r="138" spans="1:12" ht="15">
      <c r="A138" s="14"/>
      <c r="B138" s="15"/>
      <c r="C138" s="11"/>
      <c r="D138" s="7" t="s">
        <v>32</v>
      </c>
      <c r="E138" s="42"/>
      <c r="F138" s="43"/>
      <c r="G138" s="43"/>
      <c r="H138" s="43"/>
      <c r="I138" s="43"/>
      <c r="J138" s="43"/>
      <c r="K138" s="44"/>
      <c r="L138" s="43"/>
    </row>
    <row r="139" spans="1:12" ht="25.5">
      <c r="A139" s="14"/>
      <c r="B139" s="15"/>
      <c r="C139" s="11"/>
      <c r="D139" s="51" t="s">
        <v>46</v>
      </c>
      <c r="E139" s="42" t="s">
        <v>78</v>
      </c>
      <c r="F139" s="43">
        <v>50</v>
      </c>
      <c r="G139" s="43">
        <v>1.63</v>
      </c>
      <c r="H139" s="43">
        <v>1.22</v>
      </c>
      <c r="I139" s="43">
        <v>4.45</v>
      </c>
      <c r="J139" s="43">
        <v>35.299999999999997</v>
      </c>
      <c r="K139" s="44" t="s">
        <v>79</v>
      </c>
      <c r="L139" s="43">
        <v>3.52</v>
      </c>
    </row>
    <row r="140" spans="1:12" ht="1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16"/>
      <c r="B141" s="17"/>
      <c r="C141" s="8"/>
      <c r="D141" s="18" t="s">
        <v>33</v>
      </c>
      <c r="E141" s="9"/>
      <c r="F141" s="19">
        <f>SUM(F132:F140)</f>
        <v>810</v>
      </c>
      <c r="G141" s="19">
        <f t="shared" ref="G141:J141" si="64">SUM(G132:G140)</f>
        <v>35.320000000000007</v>
      </c>
      <c r="H141" s="19">
        <f t="shared" si="64"/>
        <v>32.22</v>
      </c>
      <c r="I141" s="19">
        <f t="shared" si="64"/>
        <v>90.67</v>
      </c>
      <c r="J141" s="19">
        <f t="shared" si="64"/>
        <v>793.13999999999987</v>
      </c>
      <c r="K141" s="25"/>
      <c r="L141" s="19">
        <f t="shared" ref="L141" si="65">SUM(L132:L140)</f>
        <v>92.09</v>
      </c>
    </row>
    <row r="142" spans="1:12" ht="15">
      <c r="A142" s="33">
        <f>A124</f>
        <v>2</v>
      </c>
      <c r="B142" s="33">
        <f>B124</f>
        <v>2</v>
      </c>
      <c r="C142" s="70" t="s">
        <v>4</v>
      </c>
      <c r="D142" s="71"/>
      <c r="E142" s="31"/>
      <c r="F142" s="32">
        <f>F131+F141</f>
        <v>1420</v>
      </c>
      <c r="G142" s="32">
        <f t="shared" ref="G142" si="66">G131+G141</f>
        <v>67.23</v>
      </c>
      <c r="H142" s="32">
        <f t="shared" ref="H142" si="67">H131+H141</f>
        <v>56.29</v>
      </c>
      <c r="I142" s="32">
        <f t="shared" ref="I142" si="68">I131+I141</f>
        <v>206.88</v>
      </c>
      <c r="J142" s="32">
        <f t="shared" ref="J142:L142" si="69">J131+J141</f>
        <v>1602.1999999999998</v>
      </c>
      <c r="K142" s="32"/>
      <c r="L142" s="32">
        <f t="shared" si="69"/>
        <v>158.35000000000002</v>
      </c>
    </row>
    <row r="143" spans="1:12" ht="25.5">
      <c r="A143" s="20">
        <v>2</v>
      </c>
      <c r="B143" s="21">
        <v>3</v>
      </c>
      <c r="C143" s="22" t="s">
        <v>20</v>
      </c>
      <c r="D143" s="5" t="s">
        <v>21</v>
      </c>
      <c r="E143" s="39" t="s">
        <v>120</v>
      </c>
      <c r="F143" s="40">
        <v>100</v>
      </c>
      <c r="G143" s="40">
        <v>19.09</v>
      </c>
      <c r="H143" s="40">
        <v>4.32</v>
      </c>
      <c r="I143" s="40">
        <v>13.37</v>
      </c>
      <c r="J143" s="40">
        <v>168.7</v>
      </c>
      <c r="K143" s="41" t="s">
        <v>121</v>
      </c>
      <c r="L143" s="40">
        <v>42.09</v>
      </c>
    </row>
    <row r="144" spans="1:12" ht="15">
      <c r="A144" s="23"/>
      <c r="B144" s="15"/>
      <c r="C144" s="11"/>
      <c r="D144" s="7" t="s">
        <v>29</v>
      </c>
      <c r="E144" s="42" t="s">
        <v>113</v>
      </c>
      <c r="F144" s="43">
        <v>150</v>
      </c>
      <c r="G144" s="43">
        <v>5.32</v>
      </c>
      <c r="H144" s="43">
        <v>4.92</v>
      </c>
      <c r="I144" s="43">
        <v>32.799999999999997</v>
      </c>
      <c r="J144" s="43">
        <v>196.8</v>
      </c>
      <c r="K144" s="44" t="s">
        <v>114</v>
      </c>
      <c r="L144" s="43">
        <v>7.67</v>
      </c>
    </row>
    <row r="145" spans="1:12" ht="15">
      <c r="A145" s="23"/>
      <c r="B145" s="15"/>
      <c r="C145" s="11"/>
      <c r="D145" s="7" t="s">
        <v>22</v>
      </c>
      <c r="E145" s="42"/>
      <c r="F145" s="43"/>
      <c r="G145" s="43"/>
      <c r="H145" s="43"/>
      <c r="I145" s="43"/>
      <c r="J145" s="43"/>
      <c r="K145" s="44"/>
      <c r="L145" s="43"/>
    </row>
    <row r="146" spans="1:12" ht="15.75" customHeight="1">
      <c r="A146" s="23"/>
      <c r="B146" s="15"/>
      <c r="C146" s="11"/>
      <c r="D146" s="7" t="s">
        <v>23</v>
      </c>
      <c r="E146" s="42" t="s">
        <v>50</v>
      </c>
      <c r="F146" s="43">
        <v>30</v>
      </c>
      <c r="G146" s="43">
        <v>2.2799999999999998</v>
      </c>
      <c r="H146" s="43">
        <v>0.24</v>
      </c>
      <c r="I146" s="43">
        <v>14.76</v>
      </c>
      <c r="J146" s="43">
        <v>70.31</v>
      </c>
      <c r="K146" s="44" t="s">
        <v>51</v>
      </c>
      <c r="L146" s="43">
        <v>1.7</v>
      </c>
    </row>
    <row r="147" spans="1:12" ht="15">
      <c r="A147" s="23"/>
      <c r="B147" s="15"/>
      <c r="C147" s="11"/>
      <c r="D147" s="7" t="s">
        <v>24</v>
      </c>
      <c r="E147" s="42"/>
      <c r="F147" s="43"/>
      <c r="G147" s="43"/>
      <c r="H147" s="43"/>
      <c r="I147" s="43"/>
      <c r="J147" s="43"/>
      <c r="K147" s="44"/>
      <c r="L147" s="43"/>
    </row>
    <row r="148" spans="1:12" ht="25.5">
      <c r="A148" s="23"/>
      <c r="B148" s="15"/>
      <c r="C148" s="11"/>
      <c r="D148" s="51" t="s">
        <v>46</v>
      </c>
      <c r="E148" s="42" t="s">
        <v>47</v>
      </c>
      <c r="F148" s="43">
        <v>50</v>
      </c>
      <c r="G148" s="43">
        <v>1.37</v>
      </c>
      <c r="H148" s="43">
        <v>1.89</v>
      </c>
      <c r="I148" s="43">
        <v>2.17</v>
      </c>
      <c r="J148" s="43">
        <v>31.1</v>
      </c>
      <c r="K148" s="44" t="s">
        <v>48</v>
      </c>
      <c r="L148" s="43">
        <v>3.81</v>
      </c>
    </row>
    <row r="149" spans="1:12" ht="25.5">
      <c r="A149" s="23"/>
      <c r="B149" s="15"/>
      <c r="C149" s="11"/>
      <c r="D149" s="51" t="s">
        <v>30</v>
      </c>
      <c r="E149" s="42" t="s">
        <v>86</v>
      </c>
      <c r="F149" s="43">
        <v>200</v>
      </c>
      <c r="G149" s="43">
        <v>0.09</v>
      </c>
      <c r="H149" s="43">
        <v>0</v>
      </c>
      <c r="I149" s="43">
        <v>7.23</v>
      </c>
      <c r="J149" s="43">
        <v>29.3</v>
      </c>
      <c r="K149" s="52" t="s">
        <v>87</v>
      </c>
      <c r="L149" s="43">
        <v>6.82</v>
      </c>
    </row>
    <row r="150" spans="1:12" ht="15">
      <c r="A150" s="24"/>
      <c r="B150" s="17"/>
      <c r="C150" s="8"/>
      <c r="D150" s="18" t="s">
        <v>33</v>
      </c>
      <c r="E150" s="9"/>
      <c r="F150" s="19">
        <f>SUM(F143:F149)</f>
        <v>530</v>
      </c>
      <c r="G150" s="19">
        <f t="shared" ref="G150:J150" si="70">SUM(G143:G149)</f>
        <v>28.150000000000002</v>
      </c>
      <c r="H150" s="19">
        <f t="shared" si="70"/>
        <v>11.370000000000001</v>
      </c>
      <c r="I150" s="19">
        <f t="shared" si="70"/>
        <v>70.33</v>
      </c>
      <c r="J150" s="19">
        <f t="shared" si="70"/>
        <v>496.21000000000004</v>
      </c>
      <c r="K150" s="25"/>
      <c r="L150" s="19">
        <f t="shared" ref="L150" si="71">SUM(L143:L149)</f>
        <v>62.090000000000011</v>
      </c>
    </row>
    <row r="151" spans="1:12" ht="15">
      <c r="A151" s="26">
        <f>A143</f>
        <v>2</v>
      </c>
      <c r="B151" s="13">
        <f>B143</f>
        <v>3</v>
      </c>
      <c r="C151" s="10" t="s">
        <v>25</v>
      </c>
      <c r="D151" s="7" t="s">
        <v>26</v>
      </c>
      <c r="E151" s="42" t="s">
        <v>122</v>
      </c>
      <c r="F151" s="43">
        <v>80</v>
      </c>
      <c r="G151" s="43">
        <v>0.88</v>
      </c>
      <c r="H151" s="43">
        <v>0.16</v>
      </c>
      <c r="I151" s="43">
        <v>3.04</v>
      </c>
      <c r="J151" s="43">
        <v>17.059999999999999</v>
      </c>
      <c r="K151" s="44" t="s">
        <v>123</v>
      </c>
      <c r="L151" s="43">
        <v>7.2</v>
      </c>
    </row>
    <row r="152" spans="1:12" ht="25.5">
      <c r="A152" s="23"/>
      <c r="B152" s="15"/>
      <c r="C152" s="11"/>
      <c r="D152" s="7" t="s">
        <v>27</v>
      </c>
      <c r="E152" s="42" t="s">
        <v>80</v>
      </c>
      <c r="F152" s="43">
        <v>200</v>
      </c>
      <c r="G152" s="43">
        <v>4.7</v>
      </c>
      <c r="H152" s="43">
        <v>6.1</v>
      </c>
      <c r="I152" s="43">
        <v>10.1</v>
      </c>
      <c r="J152" s="43">
        <v>114.22</v>
      </c>
      <c r="K152" s="44" t="s">
        <v>81</v>
      </c>
      <c r="L152" s="43">
        <v>12.24</v>
      </c>
    </row>
    <row r="153" spans="1:12" ht="25.5">
      <c r="A153" s="23"/>
      <c r="B153" s="15"/>
      <c r="C153" s="11"/>
      <c r="D153" s="7" t="s">
        <v>28</v>
      </c>
      <c r="E153" s="42" t="s">
        <v>82</v>
      </c>
      <c r="F153" s="43">
        <v>100</v>
      </c>
      <c r="G153" s="43">
        <v>16.98</v>
      </c>
      <c r="H153" s="43">
        <v>16.510000000000002</v>
      </c>
      <c r="I153" s="43">
        <v>3.88</v>
      </c>
      <c r="J153" s="43">
        <v>232</v>
      </c>
      <c r="K153" s="44" t="s">
        <v>83</v>
      </c>
      <c r="L153" s="43">
        <v>66.08</v>
      </c>
    </row>
    <row r="154" spans="1:12" ht="25.5">
      <c r="A154" s="23"/>
      <c r="B154" s="15"/>
      <c r="C154" s="11"/>
      <c r="D154" s="7" t="s">
        <v>29</v>
      </c>
      <c r="E154" s="42" t="s">
        <v>84</v>
      </c>
      <c r="F154" s="43">
        <v>150</v>
      </c>
      <c r="G154" s="43">
        <v>14.45</v>
      </c>
      <c r="H154" s="43">
        <v>1.32</v>
      </c>
      <c r="I154" s="43">
        <v>33.78</v>
      </c>
      <c r="J154" s="43">
        <v>204.8</v>
      </c>
      <c r="K154" s="44" t="s">
        <v>85</v>
      </c>
      <c r="L154" s="43">
        <v>6.63</v>
      </c>
    </row>
    <row r="155" spans="1:12" ht="25.5">
      <c r="A155" s="23"/>
      <c r="B155" s="15"/>
      <c r="C155" s="11"/>
      <c r="D155" s="7" t="s">
        <v>22</v>
      </c>
      <c r="E155" s="54" t="s">
        <v>44</v>
      </c>
      <c r="F155" s="55">
        <v>200</v>
      </c>
      <c r="G155" s="55">
        <v>0.19</v>
      </c>
      <c r="H155" s="55">
        <v>0.04</v>
      </c>
      <c r="I155" s="55">
        <v>6.42</v>
      </c>
      <c r="J155" s="55">
        <v>26.8</v>
      </c>
      <c r="K155" s="56" t="s">
        <v>45</v>
      </c>
      <c r="L155" s="55">
        <v>2.85</v>
      </c>
    </row>
    <row r="156" spans="1:12" ht="15">
      <c r="A156" s="23"/>
      <c r="B156" s="15"/>
      <c r="C156" s="11"/>
      <c r="D156" s="7" t="s">
        <v>31</v>
      </c>
      <c r="E156" s="42" t="s">
        <v>50</v>
      </c>
      <c r="F156" s="43">
        <v>60</v>
      </c>
      <c r="G156" s="43">
        <v>4.5599999999999996</v>
      </c>
      <c r="H156" s="43">
        <v>0.48</v>
      </c>
      <c r="I156" s="43">
        <v>29.52</v>
      </c>
      <c r="J156" s="43">
        <v>140.62</v>
      </c>
      <c r="K156" s="44" t="s">
        <v>51</v>
      </c>
      <c r="L156" s="43">
        <v>3.4</v>
      </c>
    </row>
    <row r="157" spans="1:12" ht="15">
      <c r="A157" s="23"/>
      <c r="B157" s="15"/>
      <c r="C157" s="11"/>
      <c r="D157" s="7" t="s">
        <v>32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4"/>
      <c r="B160" s="17"/>
      <c r="C160" s="8"/>
      <c r="D160" s="18" t="s">
        <v>33</v>
      </c>
      <c r="E160" s="9"/>
      <c r="F160" s="19">
        <f>SUM(F151:F159)</f>
        <v>790</v>
      </c>
      <c r="G160" s="19">
        <f t="shared" ref="G160:J160" si="72">SUM(G151:G159)</f>
        <v>41.760000000000005</v>
      </c>
      <c r="H160" s="19">
        <f t="shared" si="72"/>
        <v>24.610000000000003</v>
      </c>
      <c r="I160" s="19">
        <f t="shared" si="72"/>
        <v>86.74</v>
      </c>
      <c r="J160" s="19">
        <f t="shared" si="72"/>
        <v>735.49999999999989</v>
      </c>
      <c r="K160" s="25"/>
      <c r="L160" s="19">
        <f t="shared" ref="L160" si="73">SUM(L151:L159)</f>
        <v>98.399999999999991</v>
      </c>
    </row>
    <row r="161" spans="1:12" ht="15">
      <c r="A161" s="29">
        <f>A143</f>
        <v>2</v>
      </c>
      <c r="B161" s="30">
        <f>B143</f>
        <v>3</v>
      </c>
      <c r="C161" s="70" t="s">
        <v>4</v>
      </c>
      <c r="D161" s="71"/>
      <c r="E161" s="31"/>
      <c r="F161" s="32">
        <f>F150+F160</f>
        <v>1320</v>
      </c>
      <c r="G161" s="32">
        <f t="shared" ref="G161" si="74">G150+G160</f>
        <v>69.910000000000011</v>
      </c>
      <c r="H161" s="32">
        <f t="shared" ref="H161" si="75">H150+H160</f>
        <v>35.980000000000004</v>
      </c>
      <c r="I161" s="32">
        <f t="shared" ref="I161" si="76">I150+I160</f>
        <v>157.07</v>
      </c>
      <c r="J161" s="32">
        <f t="shared" ref="J161:L161" si="77">J150+J160</f>
        <v>1231.71</v>
      </c>
      <c r="K161" s="32"/>
      <c r="L161" s="32">
        <f t="shared" si="77"/>
        <v>160.49</v>
      </c>
    </row>
    <row r="162" spans="1:12" ht="25.5">
      <c r="A162" s="20">
        <v>2</v>
      </c>
      <c r="B162" s="21">
        <v>4</v>
      </c>
      <c r="C162" s="22" t="s">
        <v>20</v>
      </c>
      <c r="D162" s="5" t="s">
        <v>21</v>
      </c>
      <c r="E162" s="39" t="s">
        <v>88</v>
      </c>
      <c r="F162" s="40">
        <v>200</v>
      </c>
      <c r="G162" s="40">
        <v>5.28</v>
      </c>
      <c r="H162" s="40">
        <v>5.42</v>
      </c>
      <c r="I162" s="40">
        <v>28.66</v>
      </c>
      <c r="J162" s="40">
        <v>184.5</v>
      </c>
      <c r="K162" s="41" t="s">
        <v>89</v>
      </c>
      <c r="L162" s="40">
        <v>16.2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25.5">
      <c r="A164" s="23"/>
      <c r="B164" s="15"/>
      <c r="C164" s="11"/>
      <c r="D164" s="7" t="s">
        <v>22</v>
      </c>
      <c r="E164" s="42" t="s">
        <v>124</v>
      </c>
      <c r="F164" s="43">
        <v>200</v>
      </c>
      <c r="G164" s="43">
        <v>3.87</v>
      </c>
      <c r="H164" s="43">
        <v>2.86</v>
      </c>
      <c r="I164" s="43">
        <v>11.19</v>
      </c>
      <c r="J164" s="43">
        <v>86</v>
      </c>
      <c r="K164" s="44" t="s">
        <v>125</v>
      </c>
      <c r="L164" s="43">
        <v>13.48</v>
      </c>
    </row>
    <row r="165" spans="1:12" ht="15">
      <c r="A165" s="23"/>
      <c r="B165" s="15"/>
      <c r="C165" s="11"/>
      <c r="D165" s="7" t="s">
        <v>23</v>
      </c>
      <c r="E165" s="42" t="s">
        <v>50</v>
      </c>
      <c r="F165" s="43">
        <v>30</v>
      </c>
      <c r="G165" s="43">
        <v>2.2799999999999998</v>
      </c>
      <c r="H165" s="43">
        <v>0.24</v>
      </c>
      <c r="I165" s="43">
        <v>14.76</v>
      </c>
      <c r="J165" s="43">
        <v>70.31</v>
      </c>
      <c r="K165" s="44" t="s">
        <v>51</v>
      </c>
      <c r="L165" s="43">
        <v>1.7</v>
      </c>
    </row>
    <row r="166" spans="1:12" ht="15">
      <c r="A166" s="23"/>
      <c r="B166" s="15"/>
      <c r="C166" s="11"/>
      <c r="D166" s="7" t="s">
        <v>24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 t="s">
        <v>90</v>
      </c>
      <c r="F167" s="43">
        <v>30</v>
      </c>
      <c r="G167" s="43">
        <v>6.69</v>
      </c>
      <c r="H167" s="43">
        <v>8.85</v>
      </c>
      <c r="I167" s="43">
        <v>0</v>
      </c>
      <c r="J167" s="43">
        <v>107.5</v>
      </c>
      <c r="K167" s="44" t="s">
        <v>91</v>
      </c>
      <c r="L167" s="43">
        <v>11.4</v>
      </c>
    </row>
    <row r="168" spans="1:12" ht="15">
      <c r="A168" s="23"/>
      <c r="B168" s="15"/>
      <c r="C168" s="11"/>
      <c r="D168" s="6"/>
      <c r="E168" s="42" t="s">
        <v>92</v>
      </c>
      <c r="F168" s="43">
        <v>100</v>
      </c>
      <c r="G168" s="43">
        <v>5.2</v>
      </c>
      <c r="H168" s="43">
        <v>0.9</v>
      </c>
      <c r="I168" s="43">
        <v>34</v>
      </c>
      <c r="J168" s="43">
        <v>173.8</v>
      </c>
      <c r="K168" s="44" t="s">
        <v>51</v>
      </c>
      <c r="L168" s="43">
        <v>17.899999999999999</v>
      </c>
    </row>
    <row r="169" spans="1:12" ht="15">
      <c r="A169" s="24"/>
      <c r="B169" s="17"/>
      <c r="C169" s="8"/>
      <c r="D169" s="18" t="s">
        <v>33</v>
      </c>
      <c r="E169" s="9"/>
      <c r="F169" s="19">
        <f>SUM(F162:F168)</f>
        <v>560</v>
      </c>
      <c r="G169" s="19">
        <f t="shared" ref="G169:J169" si="78">SUM(G162:G168)</f>
        <v>23.32</v>
      </c>
      <c r="H169" s="19">
        <f t="shared" si="78"/>
        <v>18.269999999999996</v>
      </c>
      <c r="I169" s="19">
        <f t="shared" si="78"/>
        <v>88.61</v>
      </c>
      <c r="J169" s="19">
        <f t="shared" si="78"/>
        <v>622.11</v>
      </c>
      <c r="K169" s="25"/>
      <c r="L169" s="19">
        <f t="shared" ref="L169" si="79">SUM(L162:L168)</f>
        <v>60.68</v>
      </c>
    </row>
    <row r="170" spans="1:12" ht="15">
      <c r="A170" s="26">
        <f>A162</f>
        <v>2</v>
      </c>
      <c r="B170" s="13">
        <f>B162</f>
        <v>4</v>
      </c>
      <c r="C170" s="10" t="s">
        <v>25</v>
      </c>
      <c r="D170" s="7" t="s">
        <v>26</v>
      </c>
      <c r="E170" s="42"/>
      <c r="F170" s="43"/>
      <c r="G170" s="43"/>
      <c r="H170" s="43"/>
      <c r="I170" s="43"/>
      <c r="J170" s="43"/>
      <c r="K170" s="44"/>
      <c r="L170" s="43"/>
    </row>
    <row r="171" spans="1:12" ht="25.5">
      <c r="A171" s="23"/>
      <c r="B171" s="15"/>
      <c r="C171" s="11"/>
      <c r="D171" s="7" t="s">
        <v>27</v>
      </c>
      <c r="E171" s="42" t="s">
        <v>126</v>
      </c>
      <c r="F171" s="43">
        <v>200</v>
      </c>
      <c r="G171" s="43">
        <v>4.6500000000000004</v>
      </c>
      <c r="H171" s="43">
        <v>5.63</v>
      </c>
      <c r="I171" s="43">
        <v>5.71</v>
      </c>
      <c r="J171" s="43">
        <v>92.2</v>
      </c>
      <c r="K171" s="44" t="s">
        <v>54</v>
      </c>
      <c r="L171" s="43">
        <v>11.5</v>
      </c>
    </row>
    <row r="172" spans="1:12" ht="25.5">
      <c r="A172" s="23"/>
      <c r="B172" s="15"/>
      <c r="C172" s="11"/>
      <c r="D172" s="7" t="s">
        <v>28</v>
      </c>
      <c r="E172" s="54" t="s">
        <v>135</v>
      </c>
      <c r="F172" s="55">
        <v>100</v>
      </c>
      <c r="G172" s="55">
        <v>15.32</v>
      </c>
      <c r="H172" s="55">
        <v>14.73</v>
      </c>
      <c r="I172" s="55">
        <v>38.58</v>
      </c>
      <c r="J172" s="55">
        <v>348.3</v>
      </c>
      <c r="K172" s="57" t="s">
        <v>136</v>
      </c>
      <c r="L172" s="55">
        <v>63.97</v>
      </c>
    </row>
    <row r="173" spans="1:12" ht="15">
      <c r="A173" s="23"/>
      <c r="B173" s="15"/>
      <c r="C173" s="11"/>
      <c r="D173" s="7" t="s">
        <v>29</v>
      </c>
      <c r="E173" s="42"/>
      <c r="F173" s="43"/>
      <c r="G173" s="43"/>
      <c r="H173" s="43"/>
      <c r="I173" s="43"/>
      <c r="J173" s="43"/>
      <c r="K173" s="44"/>
      <c r="L173" s="43"/>
    </row>
    <row r="174" spans="1:12" ht="25.5">
      <c r="A174" s="23"/>
      <c r="B174" s="15"/>
      <c r="C174" s="11"/>
      <c r="D174" s="63" t="s">
        <v>30</v>
      </c>
      <c r="E174" s="54" t="s">
        <v>100</v>
      </c>
      <c r="F174" s="55">
        <v>200</v>
      </c>
      <c r="G174" s="55">
        <v>0.98</v>
      </c>
      <c r="H174" s="55">
        <v>0.05</v>
      </c>
      <c r="I174" s="55">
        <v>15.64</v>
      </c>
      <c r="J174" s="55">
        <v>66.900000000000006</v>
      </c>
      <c r="K174" s="56" t="s">
        <v>71</v>
      </c>
      <c r="L174" s="55">
        <v>7.9</v>
      </c>
    </row>
    <row r="175" spans="1:12" ht="15">
      <c r="A175" s="23"/>
      <c r="B175" s="15"/>
      <c r="C175" s="11"/>
      <c r="D175" s="7" t="s">
        <v>31</v>
      </c>
      <c r="E175" s="42" t="s">
        <v>50</v>
      </c>
      <c r="F175" s="43">
        <v>60</v>
      </c>
      <c r="G175" s="43">
        <v>4.5599999999999996</v>
      </c>
      <c r="H175" s="43">
        <v>0.48</v>
      </c>
      <c r="I175" s="43">
        <v>29.52</v>
      </c>
      <c r="J175" s="43">
        <v>140.62</v>
      </c>
      <c r="K175" s="44" t="s">
        <v>51</v>
      </c>
      <c r="L175" s="43">
        <v>3.4</v>
      </c>
    </row>
    <row r="176" spans="1:12" ht="15">
      <c r="A176" s="23"/>
      <c r="B176" s="15"/>
      <c r="C176" s="11"/>
      <c r="D176" s="7" t="s">
        <v>32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6"/>
      <c r="E177" s="42" t="s">
        <v>117</v>
      </c>
      <c r="F177" s="43">
        <v>150</v>
      </c>
      <c r="G177" s="43">
        <v>16.5</v>
      </c>
      <c r="H177" s="43">
        <v>7.5</v>
      </c>
      <c r="I177" s="43">
        <v>28.8</v>
      </c>
      <c r="J177" s="43">
        <v>248.7</v>
      </c>
      <c r="K177" s="44" t="s">
        <v>51</v>
      </c>
      <c r="L177" s="43">
        <v>33.6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4"/>
      <c r="B179" s="17"/>
      <c r="C179" s="8"/>
      <c r="D179" s="18" t="s">
        <v>33</v>
      </c>
      <c r="E179" s="9"/>
      <c r="F179" s="19">
        <f>SUM(F170:F178)</f>
        <v>710</v>
      </c>
      <c r="G179" s="19">
        <f t="shared" ref="G179:J179" si="80">SUM(G170:G178)</f>
        <v>42.01</v>
      </c>
      <c r="H179" s="19">
        <f t="shared" si="80"/>
        <v>28.39</v>
      </c>
      <c r="I179" s="19">
        <f t="shared" si="80"/>
        <v>118.25</v>
      </c>
      <c r="J179" s="19">
        <f t="shared" si="80"/>
        <v>896.72</v>
      </c>
      <c r="K179" s="25"/>
      <c r="L179" s="19">
        <f t="shared" ref="L179" si="81">SUM(L170:L178)</f>
        <v>120.37</v>
      </c>
    </row>
    <row r="180" spans="1:12" ht="15">
      <c r="A180" s="29">
        <f>A162</f>
        <v>2</v>
      </c>
      <c r="B180" s="30">
        <f>B162</f>
        <v>4</v>
      </c>
      <c r="C180" s="70" t="s">
        <v>4</v>
      </c>
      <c r="D180" s="71"/>
      <c r="E180" s="31"/>
      <c r="F180" s="32">
        <f>F169+F179</f>
        <v>1270</v>
      </c>
      <c r="G180" s="32">
        <f t="shared" ref="G180" si="82">G169+G179</f>
        <v>65.33</v>
      </c>
      <c r="H180" s="32">
        <f t="shared" ref="H180" si="83">H169+H179</f>
        <v>46.66</v>
      </c>
      <c r="I180" s="32">
        <f t="shared" ref="I180" si="84">I169+I179</f>
        <v>206.86</v>
      </c>
      <c r="J180" s="32">
        <f t="shared" ref="J180:L180" si="85">J169+J179</f>
        <v>1518.83</v>
      </c>
      <c r="K180" s="32"/>
      <c r="L180" s="32">
        <f t="shared" si="85"/>
        <v>181.05</v>
      </c>
    </row>
    <row r="181" spans="1:12" ht="25.5">
      <c r="A181" s="20">
        <v>2</v>
      </c>
      <c r="B181" s="21">
        <v>5</v>
      </c>
      <c r="C181" s="22" t="s">
        <v>20</v>
      </c>
      <c r="D181" s="5" t="s">
        <v>21</v>
      </c>
      <c r="E181" s="42" t="s">
        <v>68</v>
      </c>
      <c r="F181" s="43">
        <v>200</v>
      </c>
      <c r="G181" s="43">
        <v>20.059999999999999</v>
      </c>
      <c r="H181" s="43">
        <v>18.8</v>
      </c>
      <c r="I181" s="43">
        <v>17.21</v>
      </c>
      <c r="J181" s="43">
        <v>318</v>
      </c>
      <c r="K181" s="44" t="s">
        <v>69</v>
      </c>
      <c r="L181" s="40">
        <v>60.46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25.5">
      <c r="A183" s="23"/>
      <c r="B183" s="15"/>
      <c r="C183" s="11"/>
      <c r="D183" s="7" t="s">
        <v>22</v>
      </c>
      <c r="E183" s="42" t="s">
        <v>62</v>
      </c>
      <c r="F183" s="43">
        <v>200</v>
      </c>
      <c r="G183" s="43">
        <v>0.25</v>
      </c>
      <c r="H183" s="43">
        <v>0.05</v>
      </c>
      <c r="I183" s="43">
        <v>6.61</v>
      </c>
      <c r="J183" s="43">
        <v>27.9</v>
      </c>
      <c r="K183" s="44" t="s">
        <v>127</v>
      </c>
      <c r="L183" s="43">
        <v>4.9400000000000004</v>
      </c>
    </row>
    <row r="184" spans="1:12" ht="15">
      <c r="A184" s="23"/>
      <c r="B184" s="15"/>
      <c r="C184" s="11"/>
      <c r="D184" s="7" t="s">
        <v>23</v>
      </c>
      <c r="E184" s="42" t="s">
        <v>50</v>
      </c>
      <c r="F184" s="43">
        <v>30</v>
      </c>
      <c r="G184" s="43">
        <v>2.2799999999999998</v>
      </c>
      <c r="H184" s="43">
        <v>0.24</v>
      </c>
      <c r="I184" s="43">
        <v>14.76</v>
      </c>
      <c r="J184" s="43">
        <v>70.31</v>
      </c>
      <c r="K184" s="44" t="s">
        <v>51</v>
      </c>
      <c r="L184" s="43">
        <v>1.7</v>
      </c>
    </row>
    <row r="185" spans="1:12" ht="15">
      <c r="A185" s="23"/>
      <c r="B185" s="15"/>
      <c r="C185" s="11"/>
      <c r="D185" s="7" t="s">
        <v>24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6"/>
      <c r="E186" s="42" t="s">
        <v>141</v>
      </c>
      <c r="F186" s="43">
        <v>100</v>
      </c>
      <c r="G186" s="43">
        <v>0.8</v>
      </c>
      <c r="H186" s="43">
        <v>0.1</v>
      </c>
      <c r="I186" s="43">
        <v>2.5</v>
      </c>
      <c r="J186" s="43">
        <v>14.1</v>
      </c>
      <c r="K186" s="44" t="s">
        <v>96</v>
      </c>
      <c r="L186" s="43">
        <v>11.22</v>
      </c>
    </row>
    <row r="187" spans="1:12" ht="1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.75" customHeight="1">
      <c r="A188" s="24"/>
      <c r="B188" s="17"/>
      <c r="C188" s="8"/>
      <c r="D188" s="18" t="s">
        <v>33</v>
      </c>
      <c r="E188" s="9"/>
      <c r="F188" s="19">
        <f>SUM(F181:F187)</f>
        <v>530</v>
      </c>
      <c r="G188" s="19">
        <f t="shared" ref="G188:J188" si="86">SUM(G181:G187)</f>
        <v>23.39</v>
      </c>
      <c r="H188" s="19">
        <f t="shared" si="86"/>
        <v>19.190000000000001</v>
      </c>
      <c r="I188" s="19">
        <f t="shared" si="86"/>
        <v>41.08</v>
      </c>
      <c r="J188" s="19">
        <f t="shared" si="86"/>
        <v>430.31</v>
      </c>
      <c r="K188" s="25"/>
      <c r="L188" s="19">
        <f t="shared" ref="L188" si="87">SUM(L181:L187)</f>
        <v>78.320000000000007</v>
      </c>
    </row>
    <row r="189" spans="1:12" ht="15">
      <c r="A189" s="26">
        <f>A181</f>
        <v>2</v>
      </c>
      <c r="B189" s="13">
        <f>B181</f>
        <v>5</v>
      </c>
      <c r="C189" s="10" t="s">
        <v>25</v>
      </c>
      <c r="D189" s="7" t="s">
        <v>26</v>
      </c>
      <c r="E189" s="42"/>
      <c r="F189" s="43"/>
      <c r="G189" s="43"/>
      <c r="H189" s="43"/>
      <c r="I189" s="43"/>
      <c r="J189" s="43"/>
      <c r="K189" s="44"/>
      <c r="L189" s="43"/>
    </row>
    <row r="190" spans="1:12" ht="26.25" thickBot="1">
      <c r="A190" s="23"/>
      <c r="B190" s="15"/>
      <c r="C190" s="11"/>
      <c r="D190" s="7" t="s">
        <v>27</v>
      </c>
      <c r="E190" s="42" t="s">
        <v>128</v>
      </c>
      <c r="F190" s="43">
        <v>200</v>
      </c>
      <c r="G190" s="43">
        <v>4.95</v>
      </c>
      <c r="H190" s="43">
        <v>5.77</v>
      </c>
      <c r="I190" s="43">
        <v>11.28</v>
      </c>
      <c r="J190" s="43">
        <v>126.88</v>
      </c>
      <c r="K190" s="44" t="s">
        <v>94</v>
      </c>
      <c r="L190" s="43">
        <v>10.49</v>
      </c>
    </row>
    <row r="191" spans="1:12" ht="25.5">
      <c r="A191" s="23"/>
      <c r="B191" s="15"/>
      <c r="C191" s="11"/>
      <c r="D191" s="7" t="s">
        <v>28</v>
      </c>
      <c r="E191" s="39" t="s">
        <v>98</v>
      </c>
      <c r="F191" s="40">
        <v>100</v>
      </c>
      <c r="G191" s="40">
        <v>14.12</v>
      </c>
      <c r="H191" s="40">
        <v>5.78</v>
      </c>
      <c r="I191" s="40">
        <v>4.46</v>
      </c>
      <c r="J191" s="40">
        <v>226.4</v>
      </c>
      <c r="K191" s="41" t="s">
        <v>99</v>
      </c>
      <c r="L191" s="43">
        <v>42.74</v>
      </c>
    </row>
    <row r="192" spans="1:12" ht="25.5">
      <c r="A192" s="23"/>
      <c r="B192" s="15"/>
      <c r="C192" s="11"/>
      <c r="D192" s="7" t="s">
        <v>29</v>
      </c>
      <c r="E192" s="54" t="s">
        <v>137</v>
      </c>
      <c r="F192" s="55">
        <v>150</v>
      </c>
      <c r="G192" s="55">
        <v>3.07</v>
      </c>
      <c r="H192" s="55">
        <v>5.31</v>
      </c>
      <c r="I192" s="55">
        <v>19.82</v>
      </c>
      <c r="J192" s="55">
        <v>139.4</v>
      </c>
      <c r="K192" s="56" t="s">
        <v>133</v>
      </c>
      <c r="L192" s="55">
        <v>14.24</v>
      </c>
    </row>
    <row r="193" spans="1:12" ht="25.5">
      <c r="A193" s="23"/>
      <c r="B193" s="15"/>
      <c r="C193" s="11"/>
      <c r="D193" s="7" t="s">
        <v>30</v>
      </c>
      <c r="E193" s="42" t="s">
        <v>58</v>
      </c>
      <c r="F193" s="43">
        <v>200</v>
      </c>
      <c r="G193" s="43">
        <v>0.3</v>
      </c>
      <c r="H193" s="43">
        <v>7.0000000000000007E-2</v>
      </c>
      <c r="I193" s="43">
        <v>10.23</v>
      </c>
      <c r="J193" s="43">
        <v>42.8</v>
      </c>
      <c r="K193" s="52" t="s">
        <v>59</v>
      </c>
      <c r="L193" s="43">
        <v>19.82</v>
      </c>
    </row>
    <row r="194" spans="1:12" ht="15">
      <c r="A194" s="23"/>
      <c r="B194" s="15"/>
      <c r="C194" s="11"/>
      <c r="D194" s="7" t="s">
        <v>31</v>
      </c>
      <c r="E194" s="42" t="s">
        <v>50</v>
      </c>
      <c r="F194" s="43">
        <v>60</v>
      </c>
      <c r="G194" s="43">
        <v>4.5599999999999996</v>
      </c>
      <c r="H194" s="43">
        <v>0.48</v>
      </c>
      <c r="I194" s="43">
        <v>29.52</v>
      </c>
      <c r="J194" s="43">
        <v>140.62</v>
      </c>
      <c r="K194" s="44" t="s">
        <v>51</v>
      </c>
      <c r="L194" s="43">
        <v>3.4</v>
      </c>
    </row>
    <row r="195" spans="1:12" ht="15">
      <c r="A195" s="23"/>
      <c r="B195" s="15"/>
      <c r="C195" s="11"/>
      <c r="D195" s="7" t="s">
        <v>32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4"/>
      <c r="B198" s="17"/>
      <c r="C198" s="8"/>
      <c r="D198" s="18" t="s">
        <v>33</v>
      </c>
      <c r="E198" s="9"/>
      <c r="F198" s="19">
        <f>SUM(F189:F197)</f>
        <v>710</v>
      </c>
      <c r="G198" s="19">
        <f t="shared" ref="G198:J198" si="88">SUM(G189:G197)</f>
        <v>27</v>
      </c>
      <c r="H198" s="19">
        <f t="shared" si="88"/>
        <v>17.41</v>
      </c>
      <c r="I198" s="19">
        <f t="shared" si="88"/>
        <v>75.31</v>
      </c>
      <c r="J198" s="19">
        <f t="shared" si="88"/>
        <v>676.09999999999991</v>
      </c>
      <c r="K198" s="25"/>
      <c r="L198" s="19">
        <f t="shared" ref="L198" si="89">SUM(L189:L197)</f>
        <v>90.69</v>
      </c>
    </row>
    <row r="199" spans="1:12" ht="15">
      <c r="A199" s="29">
        <f>A181</f>
        <v>2</v>
      </c>
      <c r="B199" s="30">
        <f>B181</f>
        <v>5</v>
      </c>
      <c r="C199" s="70" t="s">
        <v>4</v>
      </c>
      <c r="D199" s="71"/>
      <c r="E199" s="31"/>
      <c r="F199" s="32">
        <f>F188+F198</f>
        <v>1240</v>
      </c>
      <c r="G199" s="32">
        <f t="shared" ref="G199" si="90">G188+G198</f>
        <v>50.39</v>
      </c>
      <c r="H199" s="32">
        <f t="shared" ref="H199" si="91">H188+H198</f>
        <v>36.6</v>
      </c>
      <c r="I199" s="32">
        <f t="shared" ref="I199" si="92">I188+I198</f>
        <v>116.39</v>
      </c>
      <c r="J199" s="32">
        <f t="shared" ref="J199:L199" si="93">J188+J198</f>
        <v>1106.4099999999999</v>
      </c>
      <c r="K199" s="32"/>
      <c r="L199" s="32">
        <f t="shared" si="93"/>
        <v>169.01</v>
      </c>
    </row>
    <row r="200" spans="1:12">
      <c r="A200" s="27"/>
      <c r="B200" s="28"/>
      <c r="C200" s="72" t="s">
        <v>5</v>
      </c>
      <c r="D200" s="72"/>
      <c r="E200" s="72"/>
      <c r="F200" s="34">
        <f>(F24+F46+F66+F85+F104+F123+F142+F161+F180+F199)/(IF(F24=0,0,1)+IF(F46=0,0,1)+IF(F66=0,0,1)+IF(F85=0,0,1)+IF(F104=0,0,1)+IF(F123=0,0,1)+IF(F142=0,0,1)+IF(F161=0,0,1)+IF(F180=0,0,1)+IF(F199=0,0,1))</f>
        <v>1308</v>
      </c>
      <c r="G200" s="34">
        <f t="shared" ref="G200:J200" si="94">(G24+G46+G66+G85+G104+G123+G142+G161+G180+G199)/(IF(G24=0,0,1)+IF(G46=0,0,1)+IF(G66=0,0,1)+IF(G85=0,0,1)+IF(G104=0,0,1)+IF(G123=0,0,1)+IF(G142=0,0,1)+IF(G161=0,0,1)+IF(G180=0,0,1)+IF(G199=0,0,1))</f>
        <v>75.337999999999994</v>
      </c>
      <c r="H200" s="34">
        <f t="shared" si="94"/>
        <v>43.589000000000013</v>
      </c>
      <c r="I200" s="34">
        <f t="shared" si="94"/>
        <v>167.87299999999999</v>
      </c>
      <c r="J200" s="34">
        <f t="shared" si="94"/>
        <v>1305.3499999999999</v>
      </c>
      <c r="K200" s="34"/>
      <c r="L200" s="34">
        <f>(L24+L46+L66+L85+L104+L123+L142+L161+L180+L199)/(IF(L24=0,0,1)+IF(L46=0,0,1)+IF(L66=0,0,1)+IF(L85=0,0,1)+IF(L104=0,0,1)+IF(L123=0,0,1)+IF(L142=0,0,1)+IF(L161=0,0,1)+IF(L180=0,0,1)+IF(L199=0,0,1))</f>
        <v>164.30599999999998</v>
      </c>
    </row>
  </sheetData>
  <mergeCells count="14">
    <mergeCell ref="C1:E1"/>
    <mergeCell ref="H1:K1"/>
    <mergeCell ref="H2:K2"/>
    <mergeCell ref="C46:D46"/>
    <mergeCell ref="C66:D66"/>
    <mergeCell ref="C85:D85"/>
    <mergeCell ref="C104:D104"/>
    <mergeCell ref="C24:D24"/>
    <mergeCell ref="C200:E200"/>
    <mergeCell ref="C199:D199"/>
    <mergeCell ref="C123:D123"/>
    <mergeCell ref="C142:D142"/>
    <mergeCell ref="C161:D161"/>
    <mergeCell ref="C180:D18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2023-11-01T03:14:51Z</cp:lastPrinted>
  <dcterms:created xsi:type="dcterms:W3CDTF">2022-05-16T14:23:56Z</dcterms:created>
  <dcterms:modified xsi:type="dcterms:W3CDTF">2023-11-01T05:18:29Z</dcterms:modified>
</cp:coreProperties>
</file>