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77" i="1"/>
  <c r="F177"/>
  <c r="G177"/>
  <c r="H177"/>
  <c r="I177"/>
  <c r="J177"/>
  <c r="F122"/>
  <c r="L26" l="1"/>
  <c r="F197" l="1"/>
  <c r="F48"/>
  <c r="F16"/>
  <c r="B217"/>
  <c r="A217"/>
  <c r="L216"/>
  <c r="J216"/>
  <c r="I216"/>
  <c r="H216"/>
  <c r="G216"/>
  <c r="F216"/>
  <c r="B207"/>
  <c r="A207"/>
  <c r="L206"/>
  <c r="L217" s="1"/>
  <c r="J206"/>
  <c r="J217" s="1"/>
  <c r="I206"/>
  <c r="I217" s="1"/>
  <c r="H206"/>
  <c r="H217" s="1"/>
  <c r="G206"/>
  <c r="G217" s="1"/>
  <c r="F206"/>
  <c r="F217" s="1"/>
  <c r="B198"/>
  <c r="A198"/>
  <c r="L197"/>
  <c r="J197"/>
  <c r="I197"/>
  <c r="H197"/>
  <c r="G197"/>
  <c r="B188"/>
  <c r="A188"/>
  <c r="L187"/>
  <c r="J187"/>
  <c r="I187"/>
  <c r="H187"/>
  <c r="G187"/>
  <c r="F187"/>
  <c r="F198" s="1"/>
  <c r="B178"/>
  <c r="A178"/>
  <c r="B167"/>
  <c r="A167"/>
  <c r="L166"/>
  <c r="J166"/>
  <c r="J178" s="1"/>
  <c r="I166"/>
  <c r="I178" s="1"/>
  <c r="H166"/>
  <c r="H178" s="1"/>
  <c r="G166"/>
  <c r="G178" s="1"/>
  <c r="F166"/>
  <c r="F178" s="1"/>
  <c r="B155"/>
  <c r="A155"/>
  <c r="L154"/>
  <c r="J154"/>
  <c r="I154"/>
  <c r="H154"/>
  <c r="G154"/>
  <c r="F154"/>
  <c r="B144"/>
  <c r="A144"/>
  <c r="L143"/>
  <c r="L155" s="1"/>
  <c r="J143"/>
  <c r="J155" s="1"/>
  <c r="I143"/>
  <c r="I155" s="1"/>
  <c r="H143"/>
  <c r="H155" s="1"/>
  <c r="G143"/>
  <c r="G155" s="1"/>
  <c r="F143"/>
  <c r="F155" s="1"/>
  <c r="B133"/>
  <c r="A133"/>
  <c r="L132"/>
  <c r="J132"/>
  <c r="I132"/>
  <c r="H132"/>
  <c r="G132"/>
  <c r="F132"/>
  <c r="B123"/>
  <c r="A123"/>
  <c r="L122"/>
  <c r="J122"/>
  <c r="J133" s="1"/>
  <c r="I122"/>
  <c r="I133" s="1"/>
  <c r="H122"/>
  <c r="H133" s="1"/>
  <c r="G122"/>
  <c r="G133" s="1"/>
  <c r="F133"/>
  <c r="B113"/>
  <c r="A113"/>
  <c r="L112"/>
  <c r="J112"/>
  <c r="I112"/>
  <c r="H112"/>
  <c r="G112"/>
  <c r="F112"/>
  <c r="B103"/>
  <c r="A103"/>
  <c r="L102"/>
  <c r="L113" s="1"/>
  <c r="J102"/>
  <c r="J113" s="1"/>
  <c r="I102"/>
  <c r="I113" s="1"/>
  <c r="H102"/>
  <c r="H113" s="1"/>
  <c r="G102"/>
  <c r="G113" s="1"/>
  <c r="F102"/>
  <c r="B92"/>
  <c r="A92"/>
  <c r="L91"/>
  <c r="J91"/>
  <c r="I91"/>
  <c r="H91"/>
  <c r="G91"/>
  <c r="F91"/>
  <c r="B81"/>
  <c r="A81"/>
  <c r="L80"/>
  <c r="L92" s="1"/>
  <c r="J80"/>
  <c r="J92" s="1"/>
  <c r="I80"/>
  <c r="I92" s="1"/>
  <c r="H80"/>
  <c r="H92" s="1"/>
  <c r="G80"/>
  <c r="G92" s="1"/>
  <c r="F80"/>
  <c r="F92" s="1"/>
  <c r="B70"/>
  <c r="A70"/>
  <c r="L69"/>
  <c r="J69"/>
  <c r="I69"/>
  <c r="H69"/>
  <c r="G69"/>
  <c r="F69"/>
  <c r="B60"/>
  <c r="A60"/>
  <c r="L59"/>
  <c r="L70" s="1"/>
  <c r="J59"/>
  <c r="J70" s="1"/>
  <c r="I59"/>
  <c r="I70" s="1"/>
  <c r="H59"/>
  <c r="G59"/>
  <c r="G70" s="1"/>
  <c r="F59"/>
  <c r="F70" s="1"/>
  <c r="B49"/>
  <c r="A49"/>
  <c r="L48"/>
  <c r="J48"/>
  <c r="I48"/>
  <c r="H48"/>
  <c r="G48"/>
  <c r="B39"/>
  <c r="A39"/>
  <c r="L38"/>
  <c r="L49" s="1"/>
  <c r="J38"/>
  <c r="I38"/>
  <c r="I49" s="1"/>
  <c r="H38"/>
  <c r="G38"/>
  <c r="G49" s="1"/>
  <c r="F38"/>
  <c r="B27"/>
  <c r="A27"/>
  <c r="J26"/>
  <c r="I26"/>
  <c r="H26"/>
  <c r="G26"/>
  <c r="F26"/>
  <c r="B17"/>
  <c r="A17"/>
  <c r="L16"/>
  <c r="L27" s="1"/>
  <c r="J16"/>
  <c r="I16"/>
  <c r="I27" s="1"/>
  <c r="H16"/>
  <c r="G16"/>
  <c r="G27" s="1"/>
  <c r="F27"/>
  <c r="F49" l="1"/>
  <c r="F113"/>
  <c r="G198"/>
  <c r="G218" s="1"/>
  <c r="I198"/>
  <c r="I218" s="1"/>
  <c r="L198"/>
  <c r="L133"/>
  <c r="H198"/>
  <c r="J198"/>
  <c r="L178"/>
  <c r="L218" s="1"/>
  <c r="J49"/>
  <c r="J27"/>
  <c r="H70"/>
  <c r="H49"/>
  <c r="F218"/>
  <c r="H27"/>
  <c r="J218" l="1"/>
  <c r="H218"/>
</calcChain>
</file>

<file path=xl/sharedStrings.xml><?xml version="1.0" encoding="utf-8"?>
<sst xmlns="http://schemas.openxmlformats.org/spreadsheetml/2006/main" count="500" uniqueCount="143">
  <si>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</si>
  <si>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</si>
  <si>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</si>
  <si>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</si>
  <si>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</si>
  <si>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</si>
  <si>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</si>
  <si>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</si>
  <si>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</si>
  <si>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</si>
  <si>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</si>
  <si>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</si>
  <si>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</si>
  <si>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</si>
  <si>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</si>
  <si>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</si>
  <si>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</si>
  <si>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</si>
  <si>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</si>
  <si>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</si>
  <si>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</si>
  <si>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</si>
  <si>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</si>
  <si>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</si>
  <si>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</si>
  <si>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</si>
  <si>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</si>
  <si>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</si>
  <si>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</si>
  <si>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</si>
  <si>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</si>
  <si>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</si>
  <si>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</si>
  <si>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</si>
  <si>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</si>
  <si>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</si>
  <si>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</si>
  <si>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</si>
  <si>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</si>
  <si>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Верх-Ирменская СОШ</t>
  </si>
  <si>
    <t>директор</t>
  </si>
  <si>
    <t>Кулябин Е.И.</t>
  </si>
  <si>
    <t>Тефтели из говядины</t>
  </si>
  <si>
    <t>54-8м-2020</t>
  </si>
  <si>
    <t>Чай с сахаром</t>
  </si>
  <si>
    <t>54-2гн-2020</t>
  </si>
  <si>
    <t>соус</t>
  </si>
  <si>
    <t>Соус белый</t>
  </si>
  <si>
    <t>54-2соус-2020</t>
  </si>
  <si>
    <t>Каша гречневая рассыпчатая</t>
  </si>
  <si>
    <t>Хлеб пшеничный</t>
  </si>
  <si>
    <t>пром</t>
  </si>
  <si>
    <t>Щи из свежей капусты</t>
  </si>
  <si>
    <t>54-1с-2020</t>
  </si>
  <si>
    <t>Каша перловая рассыпчатая</t>
  </si>
  <si>
    <t>54-5г-2020</t>
  </si>
  <si>
    <t>54-6хн-2020</t>
  </si>
  <si>
    <t>Каша пшённая молочная жидкая</t>
  </si>
  <si>
    <t>54-6к-2020</t>
  </si>
  <si>
    <t>Чай с лимоном и сахаром</t>
  </si>
  <si>
    <t>54-3гн-2020</t>
  </si>
  <si>
    <t>Яблоко</t>
  </si>
  <si>
    <t>Печенье</t>
  </si>
  <si>
    <t>Суп картофельный с горохом</t>
  </si>
  <si>
    <t>54-8с-2020</t>
  </si>
  <si>
    <t>Компот из кураги</t>
  </si>
  <si>
    <t>54-2хн-2020</t>
  </si>
  <si>
    <t>Курица отварная</t>
  </si>
  <si>
    <t>54-21м-2020</t>
  </si>
  <si>
    <t>Рис отварной</t>
  </si>
  <si>
    <t>54-7г-2020</t>
  </si>
  <si>
    <t>Соус томатный</t>
  </si>
  <si>
    <t>54-3соус-2020</t>
  </si>
  <si>
    <t>Борщ с капустой и картофелем со сметаной</t>
  </si>
  <si>
    <t>54-2с-2020</t>
  </si>
  <si>
    <t>Гуляш из говядины</t>
  </si>
  <si>
    <t>54-2м-2020</t>
  </si>
  <si>
    <t>Горошница</t>
  </si>
  <si>
    <t>54-23г-2020</t>
  </si>
  <si>
    <t>Компот из клубники</t>
  </si>
  <si>
    <t>54-31хн-2020</t>
  </si>
  <si>
    <t>Каша жидкая молочная рисовая</t>
  </si>
  <si>
    <t>54-21к-2020</t>
  </si>
  <si>
    <t>Сыр в нарезке</t>
  </si>
  <si>
    <t>54-1з-2020</t>
  </si>
  <si>
    <t>Сдоба молочная</t>
  </si>
  <si>
    <t>Суп крестьянский с крупой гречка</t>
  </si>
  <si>
    <t>54-11с-2020</t>
  </si>
  <si>
    <t>Сок яблочный</t>
  </si>
  <si>
    <t>Курица, тушённая с морковью</t>
  </si>
  <si>
    <t>54-25м-2020</t>
  </si>
  <si>
    <t>54-4г-2020</t>
  </si>
  <si>
    <t>Рассольник Ленинградский</t>
  </si>
  <si>
    <t>54-3с-2020</t>
  </si>
  <si>
    <t>Печень по-строгановски из говядины</t>
  </si>
  <si>
    <t>54-18м-2020</t>
  </si>
  <si>
    <t>54-12г-2020</t>
  </si>
  <si>
    <t>54-12хн-2020</t>
  </si>
  <si>
    <t>Фрикадельки из говядины</t>
  </si>
  <si>
    <t>54-29м-2020</t>
  </si>
  <si>
    <t>Бефстроганов из говядины</t>
  </si>
  <si>
    <t>54-1м-2020</t>
  </si>
  <si>
    <t>Макароны отварные</t>
  </si>
  <si>
    <t>54-1г-2020</t>
  </si>
  <si>
    <t>Каша вязкая молочная овсянная</t>
  </si>
  <si>
    <t>54-9к-2020</t>
  </si>
  <si>
    <t>Творожок "Ирменский"</t>
  </si>
  <si>
    <t>Котлета из курицы</t>
  </si>
  <si>
    <t>54-5м-2020</t>
  </si>
  <si>
    <t>Кофейный напиток с молоком</t>
  </si>
  <si>
    <t>54-23гн-2020</t>
  </si>
  <si>
    <t>Щи из свежей капусты со сметаной</t>
  </si>
  <si>
    <t>Суп крестьянский с крупой рис</t>
  </si>
  <si>
    <t>Рыба, запечённая</t>
  </si>
  <si>
    <t>Фрикаделька из говядины</t>
  </si>
  <si>
    <t>Плов с говядиной</t>
  </si>
  <si>
    <t>54-11м-2020</t>
  </si>
  <si>
    <t>54-9р-2022</t>
  </si>
  <si>
    <t>Горошек зелёный</t>
  </si>
  <si>
    <t>54-20з-2020</t>
  </si>
  <si>
    <t>Компот из клюквы</t>
  </si>
  <si>
    <t>Хлеб ржано-пшеничный</t>
  </si>
  <si>
    <t>Компот из вишни</t>
  </si>
  <si>
    <t xml:space="preserve">Компот из кураги </t>
  </si>
  <si>
    <t>Запеканка из творога</t>
  </si>
  <si>
    <t>54-1т-2020</t>
  </si>
  <si>
    <t xml:space="preserve">Сдоба молочная </t>
  </si>
  <si>
    <t>Сгущённое молоко</t>
  </si>
  <si>
    <t>54-13з-2020</t>
  </si>
  <si>
    <t>Винегрет</t>
  </si>
  <si>
    <t>Салат из свёклы отварной</t>
  </si>
  <si>
    <t>54-16з-2020</t>
  </si>
  <si>
    <t xml:space="preserve">Компот из вишни </t>
  </si>
  <si>
    <t>Жаркое по-домашнему</t>
  </si>
  <si>
    <t>54-11с-542020</t>
  </si>
  <si>
    <t>Банан</t>
  </si>
  <si>
    <t>Салат из свежих помидоров и огурцов</t>
  </si>
  <si>
    <t>54-5з-2020</t>
  </si>
  <si>
    <t>Мандарин</t>
  </si>
  <si>
    <t>Курица, тушёная с морковью</t>
  </si>
  <si>
    <t>Огурец свежий в нарезке</t>
  </si>
  <si>
    <t>54-2з-2020</t>
  </si>
  <si>
    <t>Плов из говядины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</si>
</sst>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15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vertical="top" wrapText="1"/>
      <protection locked="0"/>
    </xf>
    <xf numFmtId="0" fontId="2" fillId="5" borderId="17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 applyProtection="1">
      <alignment horizontal="left" vertical="top" wrapText="1"/>
      <protection locked="0"/>
    </xf>
    <xf numFmtId="0" fontId="2" fillId="5" borderId="2" xfId="0" applyFont="1" applyFill="1" applyBorder="1"/>
    <xf numFmtId="0" fontId="2" fillId="4" borderId="0" xfId="0" applyFont="1" applyFill="1"/>
    <xf numFmtId="0" fontId="0" fillId="4" borderId="2" xfId="0" applyFill="1" applyBorder="1"/>
    <xf numFmtId="0" fontId="2" fillId="5" borderId="0" xfId="0" applyFont="1" applyFill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tabSelected="1" workbookViewId="0">
      <pane xSplit="4" ySplit="5" topLeftCell="E123" activePane="bottomRight" state="frozen"/>
      <selection pane="topRight" activeCell="E1" sqref="E1"/>
      <selection pane="bottomLeft" activeCell="A6" sqref="A6"/>
      <selection pane="bottomRight" activeCell="N199" sqref="N199"/>
    </sheetView>
  </sheetViews>
  <sheetFormatPr defaultRowHeight="12.75"/>
  <cols>
    <col min="1" max="1" width="3.28515625" style="2" customWidth="1"/>
    <col min="2" max="2" width="3.85546875" style="2" customWidth="1"/>
    <col min="3" max="3" width="7.140625" style="1" customWidth="1"/>
    <col min="4" max="4" width="10.42578125" style="1" customWidth="1"/>
    <col min="5" max="5" width="41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>
      <c r="A1" s="1" t="s">
        <v>7</v>
      </c>
      <c r="C1" s="71" t="s">
        <v>39</v>
      </c>
      <c r="D1" s="72"/>
      <c r="E1" s="72"/>
      <c r="F1" s="12" t="s">
        <v>16</v>
      </c>
      <c r="G1" s="2" t="s">
        <v>17</v>
      </c>
      <c r="H1" s="73" t="s">
        <v>40</v>
      </c>
      <c r="I1" s="73"/>
      <c r="J1" s="73"/>
      <c r="K1" s="73"/>
    </row>
    <row r="2" spans="1:13" ht="18">
      <c r="A2" s="35" t="s">
        <v>6</v>
      </c>
      <c r="C2" s="2"/>
      <c r="G2" s="2" t="s">
        <v>18</v>
      </c>
      <c r="H2" s="73" t="s">
        <v>41</v>
      </c>
      <c r="I2" s="73"/>
      <c r="J2" s="73"/>
      <c r="K2" s="73"/>
    </row>
    <row r="3" spans="1:13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4</v>
      </c>
      <c r="J3" s="49">
        <v>2024</v>
      </c>
      <c r="K3" s="50"/>
    </row>
    <row r="4" spans="1:13">
      <c r="C4" s="2"/>
      <c r="D4" s="4"/>
      <c r="H4" s="47" t="s">
        <v>36</v>
      </c>
      <c r="I4" s="47" t="s">
        <v>37</v>
      </c>
      <c r="J4" s="47" t="s">
        <v>38</v>
      </c>
    </row>
    <row r="5" spans="1:13" ht="49.5" customHeigh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  <c r="M5" s="68"/>
    </row>
    <row r="6" spans="1:13" ht="23.25" customHeight="1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100</v>
      </c>
      <c r="G6" s="54">
        <v>13.62</v>
      </c>
      <c r="H6" s="54">
        <v>11.92</v>
      </c>
      <c r="I6" s="54">
        <v>8.32</v>
      </c>
      <c r="J6" s="54">
        <v>195.1</v>
      </c>
      <c r="K6" s="55" t="s">
        <v>43</v>
      </c>
      <c r="L6" s="40">
        <v>37.81</v>
      </c>
      <c r="M6" s="68"/>
    </row>
    <row r="7" spans="1:13" ht="15">
      <c r="A7" s="23"/>
      <c r="B7" s="15"/>
      <c r="C7" s="11"/>
      <c r="D7" s="51" t="s">
        <v>29</v>
      </c>
      <c r="E7" s="42" t="s">
        <v>49</v>
      </c>
      <c r="F7" s="43">
        <v>150</v>
      </c>
      <c r="G7" s="43">
        <v>8.2200000000000006</v>
      </c>
      <c r="H7" s="43">
        <v>6.34</v>
      </c>
      <c r="I7" s="43">
        <v>35.93</v>
      </c>
      <c r="J7" s="43">
        <v>233.7</v>
      </c>
      <c r="K7" s="44" t="s">
        <v>91</v>
      </c>
      <c r="L7" s="43">
        <v>11.93</v>
      </c>
      <c r="M7" s="68"/>
    </row>
    <row r="8" spans="1:13" ht="22.5" customHeight="1">
      <c r="A8" s="23"/>
      <c r="B8" s="15"/>
      <c r="C8" s="11"/>
      <c r="D8" s="7" t="s">
        <v>30</v>
      </c>
      <c r="E8" s="42" t="s">
        <v>120</v>
      </c>
      <c r="F8" s="43">
        <v>200</v>
      </c>
      <c r="G8" s="43">
        <v>0.09</v>
      </c>
      <c r="H8" s="43">
        <v>0.04</v>
      </c>
      <c r="I8" s="43">
        <v>7.03</v>
      </c>
      <c r="J8" s="43">
        <v>28.8</v>
      </c>
      <c r="K8" s="44" t="s">
        <v>97</v>
      </c>
      <c r="L8" s="43">
        <v>19.39</v>
      </c>
      <c r="M8" s="68"/>
    </row>
    <row r="9" spans="1:13" ht="15">
      <c r="A9" s="23"/>
      <c r="B9" s="15"/>
      <c r="C9" s="11"/>
      <c r="D9" s="7" t="s">
        <v>31</v>
      </c>
      <c r="E9" s="42" t="s">
        <v>50</v>
      </c>
      <c r="F9" s="43">
        <v>60</v>
      </c>
      <c r="G9" s="43">
        <v>4.5599999999999996</v>
      </c>
      <c r="H9" s="43">
        <v>0.48</v>
      </c>
      <c r="I9" s="43">
        <v>29.52</v>
      </c>
      <c r="J9" s="43">
        <v>140.62</v>
      </c>
      <c r="K9" s="44" t="s">
        <v>51</v>
      </c>
      <c r="L9" s="43">
        <v>3.56</v>
      </c>
      <c r="M9" s="68"/>
    </row>
    <row r="10" spans="1:13" ht="15">
      <c r="A10" s="23"/>
      <c r="B10" s="15"/>
      <c r="C10" s="11"/>
      <c r="D10" s="7" t="s">
        <v>32</v>
      </c>
      <c r="E10" s="42" t="s">
        <v>121</v>
      </c>
      <c r="F10" s="43">
        <v>60</v>
      </c>
      <c r="G10" s="43">
        <v>3.96</v>
      </c>
      <c r="H10" s="43">
        <v>0.72</v>
      </c>
      <c r="I10" s="43">
        <v>23.76</v>
      </c>
      <c r="J10" s="43">
        <v>117.36</v>
      </c>
      <c r="K10" s="44" t="s">
        <v>51</v>
      </c>
      <c r="L10" s="43">
        <v>4</v>
      </c>
      <c r="M10" s="68"/>
    </row>
    <row r="11" spans="1:13" ht="11.25" customHeight="1">
      <c r="A11" s="23"/>
      <c r="B11" s="15"/>
      <c r="C11" s="11"/>
      <c r="D11" s="7" t="s">
        <v>24</v>
      </c>
      <c r="E11" s="42"/>
      <c r="F11" s="43"/>
      <c r="G11" s="43"/>
      <c r="H11" s="43"/>
      <c r="I11" s="43"/>
      <c r="J11" s="43"/>
      <c r="K11" s="44"/>
      <c r="L11" s="43"/>
      <c r="M11" s="68"/>
    </row>
    <row r="12" spans="1:13" ht="22.5" customHeight="1">
      <c r="A12" s="23"/>
      <c r="B12" s="15"/>
      <c r="C12" s="11"/>
      <c r="D12" s="51" t="s">
        <v>46</v>
      </c>
      <c r="E12" s="42" t="s">
        <v>47</v>
      </c>
      <c r="F12" s="43">
        <v>50</v>
      </c>
      <c r="G12" s="43">
        <v>1.37</v>
      </c>
      <c r="H12" s="43">
        <v>1.89</v>
      </c>
      <c r="I12" s="43">
        <v>2.17</v>
      </c>
      <c r="J12" s="43">
        <v>31.1</v>
      </c>
      <c r="K12" s="44" t="s">
        <v>48</v>
      </c>
      <c r="L12" s="43">
        <v>4.09</v>
      </c>
      <c r="M12" s="68"/>
    </row>
    <row r="13" spans="1:13" ht="12" customHeight="1">
      <c r="A13" s="23"/>
      <c r="B13" s="15"/>
      <c r="C13" s="11"/>
      <c r="D13" s="7" t="s">
        <v>26</v>
      </c>
      <c r="E13" s="42"/>
      <c r="F13" s="43"/>
      <c r="G13" s="43"/>
      <c r="H13" s="43"/>
      <c r="I13" s="43"/>
      <c r="J13" s="43"/>
      <c r="K13" s="44"/>
      <c r="L13" s="43"/>
      <c r="M13" s="68"/>
    </row>
    <row r="14" spans="1:13" ht="12" customHeight="1">
      <c r="A14" s="23"/>
      <c r="B14" s="15"/>
      <c r="C14" s="11"/>
      <c r="D14" s="7"/>
      <c r="E14" s="42" t="s">
        <v>83</v>
      </c>
      <c r="F14" s="43">
        <v>52</v>
      </c>
      <c r="G14" s="43">
        <v>6.69</v>
      </c>
      <c r="H14" s="43">
        <v>8.85</v>
      </c>
      <c r="I14" s="43">
        <v>0</v>
      </c>
      <c r="J14" s="43">
        <v>107.5</v>
      </c>
      <c r="K14" s="44" t="s">
        <v>84</v>
      </c>
      <c r="L14" s="43">
        <v>37.35</v>
      </c>
      <c r="M14" s="68"/>
    </row>
    <row r="15" spans="1:13" ht="13.5" customHeight="1">
      <c r="A15" s="23"/>
      <c r="B15" s="15"/>
      <c r="C15" s="11"/>
      <c r="D15" s="7"/>
      <c r="E15" s="42" t="s">
        <v>62</v>
      </c>
      <c r="F15" s="43">
        <v>50</v>
      </c>
      <c r="G15" s="43">
        <v>3</v>
      </c>
      <c r="H15" s="43">
        <v>3.92</v>
      </c>
      <c r="I15" s="43">
        <v>29.76</v>
      </c>
      <c r="J15" s="43">
        <v>166.32</v>
      </c>
      <c r="K15" s="44" t="s">
        <v>51</v>
      </c>
      <c r="L15" s="43">
        <v>19.75</v>
      </c>
      <c r="M15" s="68"/>
    </row>
    <row r="16" spans="1:13" ht="12" customHeight="1">
      <c r="A16" s="24"/>
      <c r="B16" s="17"/>
      <c r="C16" s="8"/>
      <c r="D16" s="18" t="s">
        <v>33</v>
      </c>
      <c r="E16" s="9"/>
      <c r="F16" s="19">
        <f>SUM(F6:F15)</f>
        <v>722</v>
      </c>
      <c r="G16" s="19">
        <f>SUM(G6:G15)</f>
        <v>41.51</v>
      </c>
      <c r="H16" s="19">
        <f>SUM(H6:H15)</f>
        <v>34.159999999999997</v>
      </c>
      <c r="I16" s="19">
        <f>SUM(I6:I15)</f>
        <v>136.49</v>
      </c>
      <c r="J16" s="19">
        <f>SUM(J6:J15)</f>
        <v>1020.5</v>
      </c>
      <c r="K16" s="25"/>
      <c r="L16" s="19">
        <f>SUM(L6:L15)</f>
        <v>137.88</v>
      </c>
      <c r="M16" s="68"/>
    </row>
    <row r="17" spans="1:13" ht="10.5" customHeight="1">
      <c r="A17" s="26">
        <f>A6</f>
        <v>1</v>
      </c>
      <c r="B17" s="13">
        <f>B6</f>
        <v>1</v>
      </c>
      <c r="C17" s="10" t="s">
        <v>25</v>
      </c>
      <c r="D17" s="7" t="s">
        <v>26</v>
      </c>
      <c r="E17" s="57"/>
      <c r="F17" s="56"/>
      <c r="G17" s="56"/>
      <c r="H17" s="56"/>
      <c r="I17" s="56"/>
      <c r="J17" s="56"/>
      <c r="K17" s="58"/>
      <c r="L17" s="56"/>
      <c r="M17" s="68"/>
    </row>
    <row r="18" spans="1:13" ht="14.25" customHeight="1">
      <c r="A18" s="23"/>
      <c r="B18" s="15"/>
      <c r="C18" s="11"/>
      <c r="D18" s="7" t="s">
        <v>27</v>
      </c>
      <c r="E18" s="42" t="s">
        <v>52</v>
      </c>
      <c r="F18" s="43">
        <v>200</v>
      </c>
      <c r="G18" s="43">
        <v>4.6500000000000004</v>
      </c>
      <c r="H18" s="43">
        <v>5.63</v>
      </c>
      <c r="I18" s="43">
        <v>5.71</v>
      </c>
      <c r="J18" s="43">
        <v>92.2</v>
      </c>
      <c r="K18" s="44" t="s">
        <v>53</v>
      </c>
      <c r="L18" s="43">
        <v>10.82</v>
      </c>
      <c r="M18" s="68"/>
    </row>
    <row r="19" spans="1:13" ht="25.5">
      <c r="A19" s="23"/>
      <c r="B19" s="15"/>
      <c r="C19" s="11"/>
      <c r="D19" s="7" t="s">
        <v>28</v>
      </c>
      <c r="E19" s="57" t="s">
        <v>113</v>
      </c>
      <c r="F19" s="56">
        <v>100</v>
      </c>
      <c r="G19" s="56">
        <v>13.85</v>
      </c>
      <c r="H19" s="56">
        <v>7.41</v>
      </c>
      <c r="I19" s="56">
        <v>6.29</v>
      </c>
      <c r="J19" s="56">
        <v>167.2</v>
      </c>
      <c r="K19" s="66" t="s">
        <v>117</v>
      </c>
      <c r="L19" s="56">
        <v>72.37</v>
      </c>
      <c r="M19" s="68"/>
    </row>
    <row r="20" spans="1:13" ht="15">
      <c r="A20" s="23"/>
      <c r="B20" s="15"/>
      <c r="C20" s="11"/>
      <c r="D20" s="7" t="s">
        <v>29</v>
      </c>
      <c r="E20" s="42" t="s">
        <v>102</v>
      </c>
      <c r="F20" s="43">
        <v>150</v>
      </c>
      <c r="G20" s="43">
        <v>5.32</v>
      </c>
      <c r="H20" s="43">
        <v>4.92</v>
      </c>
      <c r="I20" s="43">
        <v>32.799999999999997</v>
      </c>
      <c r="J20" s="43">
        <v>196.8</v>
      </c>
      <c r="K20" s="44" t="s">
        <v>55</v>
      </c>
      <c r="L20" s="43">
        <v>7.69</v>
      </c>
      <c r="M20" s="68"/>
    </row>
    <row r="21" spans="1:13" ht="25.5">
      <c r="A21" s="23"/>
      <c r="B21" s="15"/>
      <c r="C21" s="11"/>
      <c r="D21" s="7" t="s">
        <v>30</v>
      </c>
      <c r="E21" s="42" t="s">
        <v>65</v>
      </c>
      <c r="F21" s="43">
        <v>200</v>
      </c>
      <c r="G21" s="43">
        <v>0.98</v>
      </c>
      <c r="H21" s="43">
        <v>0.05</v>
      </c>
      <c r="I21" s="43">
        <v>15.64</v>
      </c>
      <c r="J21" s="43">
        <v>76.900000000000006</v>
      </c>
      <c r="K21" s="44" t="s">
        <v>66</v>
      </c>
      <c r="L21" s="43">
        <v>8.77</v>
      </c>
      <c r="M21" s="68"/>
    </row>
    <row r="22" spans="1:13" ht="15">
      <c r="A22" s="23"/>
      <c r="B22" s="15"/>
      <c r="C22" s="11"/>
      <c r="D22" s="7" t="s">
        <v>31</v>
      </c>
      <c r="E22" s="42" t="s">
        <v>50</v>
      </c>
      <c r="F22" s="43">
        <v>60</v>
      </c>
      <c r="G22" s="43">
        <v>4.5599999999999996</v>
      </c>
      <c r="H22" s="43">
        <v>0.48</v>
      </c>
      <c r="I22" s="43">
        <v>29.52</v>
      </c>
      <c r="J22" s="43">
        <v>140.62</v>
      </c>
      <c r="K22" s="44" t="s">
        <v>51</v>
      </c>
      <c r="L22" s="43">
        <v>3.56</v>
      </c>
      <c r="M22" s="68"/>
    </row>
    <row r="23" spans="1:13" ht="15">
      <c r="A23" s="23"/>
      <c r="B23" s="15"/>
      <c r="C23" s="11"/>
      <c r="D23" s="7" t="s">
        <v>32</v>
      </c>
      <c r="E23" s="42" t="s">
        <v>121</v>
      </c>
      <c r="F23" s="43">
        <v>60</v>
      </c>
      <c r="G23" s="43">
        <v>3.96</v>
      </c>
      <c r="H23" s="43">
        <v>0.72</v>
      </c>
      <c r="I23" s="43">
        <v>23.76</v>
      </c>
      <c r="J23" s="43">
        <v>117.36</v>
      </c>
      <c r="K23" s="44" t="s">
        <v>51</v>
      </c>
      <c r="L23" s="43">
        <v>4</v>
      </c>
      <c r="M23" s="68"/>
    </row>
    <row r="24" spans="1:13" ht="25.5">
      <c r="A24" s="23"/>
      <c r="B24" s="15"/>
      <c r="C24" s="11"/>
      <c r="D24" s="51" t="s">
        <v>46</v>
      </c>
      <c r="E24" s="42" t="s">
        <v>47</v>
      </c>
      <c r="F24" s="43">
        <v>50</v>
      </c>
      <c r="G24" s="43">
        <v>1.37</v>
      </c>
      <c r="H24" s="43">
        <v>1.89</v>
      </c>
      <c r="I24" s="43">
        <v>2.17</v>
      </c>
      <c r="J24" s="43">
        <v>31.1</v>
      </c>
      <c r="K24" s="44" t="s">
        <v>48</v>
      </c>
      <c r="L24" s="43">
        <v>4.09</v>
      </c>
      <c r="M24" s="68"/>
    </row>
    <row r="25" spans="1:13" ht="25.5">
      <c r="A25" s="23"/>
      <c r="B25" s="15"/>
      <c r="C25" s="11"/>
      <c r="D25" s="51"/>
      <c r="E25" s="42" t="s">
        <v>118</v>
      </c>
      <c r="F25" s="43">
        <v>77</v>
      </c>
      <c r="G25" s="43">
        <v>0.9</v>
      </c>
      <c r="H25" s="43">
        <v>0.08</v>
      </c>
      <c r="I25" s="43">
        <v>1.8</v>
      </c>
      <c r="J25" s="43">
        <v>11.1</v>
      </c>
      <c r="K25" s="44" t="s">
        <v>119</v>
      </c>
      <c r="L25" s="43">
        <v>26.62</v>
      </c>
      <c r="M25" s="68"/>
    </row>
    <row r="26" spans="1:13" ht="15">
      <c r="A26" s="24"/>
      <c r="B26" s="17"/>
      <c r="C26" s="8"/>
      <c r="D26" s="18" t="s">
        <v>33</v>
      </c>
      <c r="E26" s="9"/>
      <c r="F26" s="19">
        <f>SUM(F17:F25)</f>
        <v>897</v>
      </c>
      <c r="G26" s="19">
        <f t="shared" ref="G26:J26" si="0">SUM(G17:G25)</f>
        <v>35.589999999999996</v>
      </c>
      <c r="H26" s="19">
        <f t="shared" si="0"/>
        <v>21.18</v>
      </c>
      <c r="I26" s="19">
        <f t="shared" si="0"/>
        <v>117.69</v>
      </c>
      <c r="J26" s="65">
        <f t="shared" si="0"/>
        <v>833.28000000000009</v>
      </c>
      <c r="K26" s="25"/>
      <c r="L26" s="19">
        <f t="shared" ref="L26" si="1">SUM(L17:L25)</f>
        <v>137.91999999999999</v>
      </c>
      <c r="M26" s="68"/>
    </row>
    <row r="27" spans="1:13" ht="15.75" thickBot="1">
      <c r="A27" s="29">
        <f>A6</f>
        <v>1</v>
      </c>
      <c r="B27" s="30">
        <f>B6</f>
        <v>1</v>
      </c>
      <c r="C27" s="74" t="s">
        <v>4</v>
      </c>
      <c r="D27" s="75"/>
      <c r="E27" s="31"/>
      <c r="F27" s="32">
        <f>F16+F26</f>
        <v>1619</v>
      </c>
      <c r="G27" s="32">
        <f t="shared" ref="G27:J27" si="2">G16+G26</f>
        <v>77.099999999999994</v>
      </c>
      <c r="H27" s="32">
        <f t="shared" si="2"/>
        <v>55.339999999999996</v>
      </c>
      <c r="I27" s="32">
        <f t="shared" si="2"/>
        <v>254.18</v>
      </c>
      <c r="J27" s="32">
        <f t="shared" si="2"/>
        <v>1853.7800000000002</v>
      </c>
      <c r="K27" s="32"/>
      <c r="L27" s="32">
        <f t="shared" ref="L27" si="3">L16+L26</f>
        <v>275.79999999999995</v>
      </c>
      <c r="M27" s="68"/>
    </row>
    <row r="28" spans="1:13" ht="15">
      <c r="A28" s="59"/>
      <c r="B28" s="59"/>
      <c r="C28" s="60"/>
      <c r="D28" s="61"/>
      <c r="E28" s="62"/>
      <c r="F28" s="63"/>
      <c r="G28" s="63"/>
      <c r="H28" s="63"/>
      <c r="I28" s="63"/>
      <c r="J28" s="63"/>
      <c r="K28" s="64"/>
      <c r="L28" s="63"/>
      <c r="M28" s="68"/>
    </row>
    <row r="29" spans="1:13" ht="15">
      <c r="A29" s="59"/>
      <c r="B29" s="59"/>
      <c r="C29" s="60"/>
      <c r="D29" s="61"/>
      <c r="E29" s="62"/>
      <c r="F29" s="63"/>
      <c r="G29" s="63"/>
      <c r="H29" s="63"/>
      <c r="I29" s="63"/>
      <c r="J29" s="63"/>
      <c r="K29" s="64"/>
      <c r="L29" s="63"/>
      <c r="M29" s="68"/>
    </row>
    <row r="30" spans="1:13" ht="15.75" thickBot="1">
      <c r="A30" s="59"/>
      <c r="B30" s="59"/>
      <c r="C30" s="60"/>
      <c r="D30" s="61"/>
      <c r="E30" s="62"/>
      <c r="F30" s="63"/>
      <c r="G30" s="63"/>
      <c r="H30" s="63"/>
      <c r="I30" s="63"/>
      <c r="J30" s="63"/>
      <c r="K30" s="64"/>
      <c r="L30" s="63"/>
      <c r="M30" s="68"/>
    </row>
    <row r="31" spans="1:13" ht="15">
      <c r="A31" s="14">
        <v>1</v>
      </c>
      <c r="B31" s="15">
        <v>2</v>
      </c>
      <c r="C31" s="22" t="s">
        <v>20</v>
      </c>
      <c r="D31" s="5" t="s">
        <v>21</v>
      </c>
      <c r="E31" s="39" t="s">
        <v>57</v>
      </c>
      <c r="F31" s="40">
        <v>200</v>
      </c>
      <c r="G31" s="40">
        <v>8.32</v>
      </c>
      <c r="H31" s="40">
        <v>10.119999999999999</v>
      </c>
      <c r="I31" s="40">
        <v>37.64</v>
      </c>
      <c r="J31" s="40">
        <v>274.89999999999998</v>
      </c>
      <c r="K31" s="41" t="s">
        <v>58</v>
      </c>
      <c r="L31" s="40">
        <v>19.64</v>
      </c>
      <c r="M31" s="68"/>
    </row>
    <row r="32" spans="1:13" ht="15">
      <c r="A32" s="14"/>
      <c r="B32" s="15"/>
      <c r="C32" s="11"/>
      <c r="D32" s="7" t="s">
        <v>30</v>
      </c>
      <c r="E32" s="67"/>
      <c r="F32" s="67"/>
      <c r="G32" s="67"/>
      <c r="H32" s="67"/>
      <c r="I32" s="67"/>
      <c r="J32" s="67"/>
      <c r="K32" s="67"/>
      <c r="L32" s="67"/>
      <c r="M32" s="68"/>
    </row>
    <row r="33" spans="1:13" ht="25.5">
      <c r="A33" s="14"/>
      <c r="B33" s="15"/>
      <c r="C33" s="11"/>
      <c r="D33" s="7" t="s">
        <v>22</v>
      </c>
      <c r="E33" s="42" t="s">
        <v>109</v>
      </c>
      <c r="F33" s="43">
        <v>200</v>
      </c>
      <c r="G33" s="43">
        <v>3.87</v>
      </c>
      <c r="H33" s="43">
        <v>2.86</v>
      </c>
      <c r="I33" s="43">
        <v>11.19</v>
      </c>
      <c r="J33" s="43">
        <v>86</v>
      </c>
      <c r="K33" s="43" t="s">
        <v>110</v>
      </c>
      <c r="L33" s="43">
        <v>14.28</v>
      </c>
      <c r="M33" s="68"/>
    </row>
    <row r="34" spans="1:13" ht="15">
      <c r="A34" s="14"/>
      <c r="B34" s="15"/>
      <c r="C34" s="11"/>
      <c r="D34" s="7" t="s">
        <v>23</v>
      </c>
      <c r="E34" s="42" t="s">
        <v>50</v>
      </c>
      <c r="F34" s="43">
        <v>30</v>
      </c>
      <c r="G34" s="43">
        <v>2.2799999999999998</v>
      </c>
      <c r="H34" s="43">
        <v>0.24</v>
      </c>
      <c r="I34" s="43">
        <v>14.76</v>
      </c>
      <c r="J34" s="43">
        <v>70.31</v>
      </c>
      <c r="K34" s="44" t="s">
        <v>51</v>
      </c>
      <c r="L34" s="43">
        <v>1.78</v>
      </c>
      <c r="M34" s="68"/>
    </row>
    <row r="35" spans="1:13" ht="15">
      <c r="A35" s="14"/>
      <c r="B35" s="15"/>
      <c r="C35" s="11"/>
      <c r="D35" s="7" t="s">
        <v>24</v>
      </c>
      <c r="E35" s="42" t="s">
        <v>61</v>
      </c>
      <c r="F35" s="43">
        <v>250</v>
      </c>
      <c r="G35" s="43">
        <v>0.8</v>
      </c>
      <c r="H35" s="43">
        <v>0.8</v>
      </c>
      <c r="I35" s="43">
        <v>19.600000000000001</v>
      </c>
      <c r="J35" s="43">
        <v>88.8</v>
      </c>
      <c r="K35" s="44" t="s">
        <v>51</v>
      </c>
      <c r="L35" s="43">
        <v>68</v>
      </c>
      <c r="M35" s="68"/>
    </row>
    <row r="36" spans="1:13" ht="15">
      <c r="A36" s="14"/>
      <c r="B36" s="15"/>
      <c r="C36" s="11"/>
      <c r="D36" s="6"/>
      <c r="E36" s="42" t="s">
        <v>106</v>
      </c>
      <c r="F36" s="43">
        <v>150</v>
      </c>
      <c r="G36" s="43">
        <v>16.5</v>
      </c>
      <c r="H36" s="43">
        <v>7.5</v>
      </c>
      <c r="I36" s="43">
        <v>28.8</v>
      </c>
      <c r="J36" s="43">
        <v>248.7</v>
      </c>
      <c r="K36" s="44" t="s">
        <v>51</v>
      </c>
      <c r="L36" s="43">
        <v>34.299999999999997</v>
      </c>
      <c r="M36" s="68"/>
    </row>
    <row r="37" spans="1:13" ht="15">
      <c r="A37" s="14"/>
      <c r="B37" s="15"/>
      <c r="C37" s="11"/>
      <c r="D37" s="7"/>
      <c r="E37" s="42"/>
      <c r="F37" s="43"/>
      <c r="G37" s="43"/>
      <c r="H37" s="43"/>
      <c r="I37" s="43"/>
      <c r="J37" s="43"/>
      <c r="K37" s="44"/>
      <c r="L37" s="43"/>
      <c r="M37" s="68"/>
    </row>
    <row r="38" spans="1:13" ht="15">
      <c r="A38" s="16"/>
      <c r="B38" s="17"/>
      <c r="C38" s="8"/>
      <c r="D38" s="18" t="s">
        <v>33</v>
      </c>
      <c r="E38" s="9"/>
      <c r="F38" s="19">
        <f>SUM(F31:F37)</f>
        <v>830</v>
      </c>
      <c r="G38" s="19">
        <f t="shared" ref="G38" si="4">SUM(G31:G37)</f>
        <v>31.770000000000003</v>
      </c>
      <c r="H38" s="19">
        <f t="shared" ref="H38" si="5">SUM(H31:H37)</f>
        <v>21.52</v>
      </c>
      <c r="I38" s="19">
        <f t="shared" ref="I38" si="6">SUM(I31:I37)</f>
        <v>111.99</v>
      </c>
      <c r="J38" s="19">
        <f t="shared" ref="J38:L38" si="7">SUM(J31:J37)</f>
        <v>768.71</v>
      </c>
      <c r="K38" s="25"/>
      <c r="L38" s="19">
        <f t="shared" si="7"/>
        <v>138</v>
      </c>
      <c r="M38" s="68"/>
    </row>
    <row r="39" spans="1:13" ht="15">
      <c r="A39" s="13">
        <f>A31</f>
        <v>1</v>
      </c>
      <c r="B39" s="13">
        <f>B31</f>
        <v>2</v>
      </c>
      <c r="C39" s="10" t="s">
        <v>25</v>
      </c>
      <c r="D39" s="7" t="s">
        <v>26</v>
      </c>
      <c r="E39" s="42"/>
      <c r="F39" s="43"/>
      <c r="G39" s="43"/>
      <c r="H39" s="43"/>
      <c r="I39" s="43"/>
      <c r="J39" s="43"/>
      <c r="K39" s="44"/>
      <c r="L39" s="43"/>
      <c r="M39" s="68"/>
    </row>
    <row r="40" spans="1:13" ht="25.5">
      <c r="A40" s="14"/>
      <c r="B40" s="15"/>
      <c r="C40" s="11"/>
      <c r="D40" s="7" t="s">
        <v>27</v>
      </c>
      <c r="E40" s="53" t="s">
        <v>63</v>
      </c>
      <c r="F40" s="43">
        <v>200</v>
      </c>
      <c r="G40" s="43">
        <v>6.7</v>
      </c>
      <c r="H40" s="43">
        <v>4.58</v>
      </c>
      <c r="I40" s="43">
        <v>16.27</v>
      </c>
      <c r="J40" s="43">
        <v>133.13999999999999</v>
      </c>
      <c r="K40" s="44" t="s">
        <v>64</v>
      </c>
      <c r="L40" s="43">
        <v>9.25</v>
      </c>
      <c r="M40" s="68"/>
    </row>
    <row r="41" spans="1:13" ht="25.5">
      <c r="A41" s="14"/>
      <c r="B41" s="15"/>
      <c r="C41" s="11"/>
      <c r="D41" s="7" t="s">
        <v>28</v>
      </c>
      <c r="E41" s="42" t="s">
        <v>142</v>
      </c>
      <c r="F41" s="43">
        <v>200</v>
      </c>
      <c r="G41" s="43">
        <v>15.32</v>
      </c>
      <c r="H41" s="43">
        <v>14.73</v>
      </c>
      <c r="I41" s="43">
        <v>38.58</v>
      </c>
      <c r="J41" s="43">
        <v>348.3</v>
      </c>
      <c r="K41" s="44" t="s">
        <v>116</v>
      </c>
      <c r="L41" s="43">
        <v>64.819999999999993</v>
      </c>
      <c r="M41" s="68"/>
    </row>
    <row r="42" spans="1:13" ht="15">
      <c r="A42" s="14"/>
      <c r="B42" s="15"/>
      <c r="C42" s="11"/>
      <c r="D42" s="7" t="s">
        <v>29</v>
      </c>
      <c r="E42" s="42"/>
      <c r="F42" s="43"/>
      <c r="G42" s="43"/>
      <c r="H42" s="43"/>
      <c r="I42" s="43"/>
      <c r="J42" s="43"/>
      <c r="K42" s="44"/>
      <c r="L42" s="43"/>
      <c r="M42" s="68"/>
    </row>
    <row r="43" spans="1:13" ht="25.5">
      <c r="A43" s="14"/>
      <c r="B43" s="15"/>
      <c r="C43" s="11"/>
      <c r="D43" s="7" t="s">
        <v>30</v>
      </c>
      <c r="E43" s="42" t="s">
        <v>79</v>
      </c>
      <c r="F43" s="43">
        <v>200</v>
      </c>
      <c r="G43" s="43">
        <v>0.09</v>
      </c>
      <c r="H43" s="43">
        <v>0</v>
      </c>
      <c r="I43" s="43">
        <v>7.23</v>
      </c>
      <c r="J43" s="43">
        <v>29.3</v>
      </c>
      <c r="K43" s="52" t="s">
        <v>80</v>
      </c>
      <c r="L43" s="56">
        <v>6.92</v>
      </c>
      <c r="M43" s="68"/>
    </row>
    <row r="44" spans="1:13" ht="15">
      <c r="A44" s="14"/>
      <c r="B44" s="15"/>
      <c r="C44" s="11"/>
      <c r="D44" s="7" t="s">
        <v>31</v>
      </c>
      <c r="E44" s="42" t="s">
        <v>50</v>
      </c>
      <c r="F44" s="43">
        <v>60</v>
      </c>
      <c r="G44" s="43">
        <v>2.2799999999999998</v>
      </c>
      <c r="H44" s="43">
        <v>0.24</v>
      </c>
      <c r="I44" s="43">
        <v>14.76</v>
      </c>
      <c r="J44" s="43">
        <v>140.62</v>
      </c>
      <c r="K44" s="44" t="s">
        <v>51</v>
      </c>
      <c r="L44" s="43">
        <v>1.78</v>
      </c>
      <c r="M44" s="68"/>
    </row>
    <row r="45" spans="1:13" ht="15">
      <c r="A45" s="14"/>
      <c r="B45" s="15"/>
      <c r="C45" s="11"/>
      <c r="D45" s="7" t="s">
        <v>32</v>
      </c>
      <c r="E45" s="42"/>
      <c r="F45" s="43"/>
      <c r="G45" s="43"/>
      <c r="H45" s="43"/>
      <c r="I45" s="43"/>
      <c r="J45" s="43"/>
      <c r="K45" s="44"/>
      <c r="L45" s="43"/>
      <c r="M45" s="68"/>
    </row>
    <row r="46" spans="1:13" ht="15">
      <c r="A46" s="14"/>
      <c r="B46" s="15"/>
      <c r="C46" s="11"/>
      <c r="D46" s="7" t="s">
        <v>24</v>
      </c>
      <c r="E46" s="42" t="s">
        <v>61</v>
      </c>
      <c r="F46" s="43">
        <v>86</v>
      </c>
      <c r="G46" s="43">
        <v>0.8</v>
      </c>
      <c r="H46" s="43">
        <v>0.8</v>
      </c>
      <c r="I46" s="43">
        <v>19.600000000000001</v>
      </c>
      <c r="J46" s="43">
        <v>88.8</v>
      </c>
      <c r="K46" s="44" t="s">
        <v>51</v>
      </c>
      <c r="L46" s="43">
        <v>21.36</v>
      </c>
      <c r="M46" s="68"/>
    </row>
    <row r="47" spans="1:13" ht="15">
      <c r="A47" s="14"/>
      <c r="B47" s="15"/>
      <c r="C47" s="11"/>
      <c r="D47" s="6"/>
      <c r="E47" s="42" t="s">
        <v>106</v>
      </c>
      <c r="F47" s="43">
        <v>150</v>
      </c>
      <c r="G47" s="43">
        <v>16.5</v>
      </c>
      <c r="H47" s="43">
        <v>7.5</v>
      </c>
      <c r="I47" s="43">
        <v>28.8</v>
      </c>
      <c r="J47" s="43">
        <v>248.7</v>
      </c>
      <c r="K47" s="44" t="s">
        <v>51</v>
      </c>
      <c r="L47" s="43">
        <v>34.299999999999997</v>
      </c>
      <c r="M47" s="68"/>
    </row>
    <row r="48" spans="1:13" ht="15">
      <c r="A48" s="16"/>
      <c r="B48" s="17"/>
      <c r="C48" s="8"/>
      <c r="D48" s="18" t="s">
        <v>33</v>
      </c>
      <c r="E48" s="9"/>
      <c r="F48" s="65">
        <f>SUM(F39:F47)</f>
        <v>896</v>
      </c>
      <c r="G48" s="19">
        <f t="shared" ref="G48" si="8">SUM(G39:G47)</f>
        <v>41.69</v>
      </c>
      <c r="H48" s="19">
        <f t="shared" ref="H48" si="9">SUM(H39:H47)</f>
        <v>27.85</v>
      </c>
      <c r="I48" s="19">
        <f t="shared" ref="I48" si="10">SUM(I39:I47)</f>
        <v>125.24</v>
      </c>
      <c r="J48" s="19">
        <f t="shared" ref="J48:L48" si="11">SUM(J39:J47)</f>
        <v>988.8599999999999</v>
      </c>
      <c r="K48" s="25"/>
      <c r="L48" s="19">
        <f t="shared" si="11"/>
        <v>138.43</v>
      </c>
      <c r="M48" s="68"/>
    </row>
    <row r="49" spans="1:13" ht="15.75" customHeight="1" thickBot="1">
      <c r="A49" s="33">
        <f>A31</f>
        <v>1</v>
      </c>
      <c r="B49" s="33">
        <f>B31</f>
        <v>2</v>
      </c>
      <c r="C49" s="74" t="s">
        <v>4</v>
      </c>
      <c r="D49" s="75"/>
      <c r="E49" s="31"/>
      <c r="F49" s="32">
        <f>F38+F48</f>
        <v>1726</v>
      </c>
      <c r="G49" s="32">
        <f t="shared" ref="G49" si="12">G38+G48</f>
        <v>73.460000000000008</v>
      </c>
      <c r="H49" s="32">
        <f t="shared" ref="H49" si="13">H38+H48</f>
        <v>49.370000000000005</v>
      </c>
      <c r="I49" s="32">
        <f t="shared" ref="I49" si="14">I38+I48</f>
        <v>237.23</v>
      </c>
      <c r="J49" s="32">
        <f t="shared" ref="J49:L49" si="15">J38+J48</f>
        <v>1757.57</v>
      </c>
      <c r="K49" s="32"/>
      <c r="L49" s="32">
        <f t="shared" si="15"/>
        <v>276.43</v>
      </c>
      <c r="M49" s="68"/>
    </row>
    <row r="50" spans="1:13" ht="15.75" customHeight="1" thickBot="1">
      <c r="A50" s="59"/>
      <c r="B50" s="59"/>
      <c r="C50" s="60"/>
      <c r="D50" s="61"/>
      <c r="E50" s="62"/>
      <c r="F50" s="63"/>
      <c r="G50" s="63"/>
      <c r="H50" s="63"/>
      <c r="I50" s="63"/>
      <c r="J50" s="63"/>
      <c r="K50" s="64"/>
      <c r="L50" s="63"/>
      <c r="M50" s="68"/>
    </row>
    <row r="51" spans="1:13" ht="25.5">
      <c r="A51" s="20">
        <v>1</v>
      </c>
      <c r="B51" s="21">
        <v>3</v>
      </c>
      <c r="C51" s="22" t="s">
        <v>20</v>
      </c>
      <c r="D51" s="5" t="s">
        <v>21</v>
      </c>
      <c r="E51" s="39" t="s">
        <v>107</v>
      </c>
      <c r="F51" s="40">
        <v>100</v>
      </c>
      <c r="G51" s="40">
        <v>19.09</v>
      </c>
      <c r="H51" s="40">
        <v>4.32</v>
      </c>
      <c r="I51" s="40">
        <v>13.37</v>
      </c>
      <c r="J51" s="40">
        <v>168.7</v>
      </c>
      <c r="K51" s="41" t="s">
        <v>108</v>
      </c>
      <c r="L51" s="40">
        <v>44.84</v>
      </c>
      <c r="M51" s="68"/>
    </row>
    <row r="52" spans="1:13" ht="15">
      <c r="A52" s="23"/>
      <c r="B52" s="15"/>
      <c r="C52" s="11"/>
      <c r="D52" s="7" t="s">
        <v>29</v>
      </c>
      <c r="E52" s="42" t="s">
        <v>69</v>
      </c>
      <c r="F52" s="43">
        <v>150</v>
      </c>
      <c r="G52" s="43">
        <v>3.6</v>
      </c>
      <c r="H52" s="43">
        <v>4.82</v>
      </c>
      <c r="I52" s="43">
        <v>36.44</v>
      </c>
      <c r="J52" s="43">
        <v>203.5</v>
      </c>
      <c r="K52" s="44" t="s">
        <v>70</v>
      </c>
      <c r="L52" s="43">
        <v>14.83</v>
      </c>
      <c r="M52" s="68"/>
    </row>
    <row r="53" spans="1:13" ht="25.5">
      <c r="A53" s="23"/>
      <c r="B53" s="15"/>
      <c r="C53" s="11"/>
      <c r="D53" s="7" t="s">
        <v>30</v>
      </c>
      <c r="E53" s="42" t="s">
        <v>79</v>
      </c>
      <c r="F53" s="43">
        <v>200</v>
      </c>
      <c r="G53" s="43">
        <v>0.09</v>
      </c>
      <c r="H53" s="43">
        <v>0</v>
      </c>
      <c r="I53" s="43">
        <v>7.23</v>
      </c>
      <c r="J53" s="43">
        <v>29.3</v>
      </c>
      <c r="K53" s="44" t="s">
        <v>80</v>
      </c>
      <c r="L53" s="43">
        <v>6.92</v>
      </c>
      <c r="M53" s="68"/>
    </row>
    <row r="54" spans="1:13" ht="15">
      <c r="A54" s="23"/>
      <c r="B54" s="15"/>
      <c r="C54" s="11"/>
      <c r="D54" s="7" t="s">
        <v>31</v>
      </c>
      <c r="E54" s="42" t="s">
        <v>50</v>
      </c>
      <c r="F54" s="43">
        <v>30</v>
      </c>
      <c r="G54" s="43">
        <v>2.2799999999999998</v>
      </c>
      <c r="H54" s="43">
        <v>0.24</v>
      </c>
      <c r="I54" s="43">
        <v>14.76</v>
      </c>
      <c r="J54" s="43">
        <v>70.31</v>
      </c>
      <c r="K54" s="44" t="s">
        <v>51</v>
      </c>
      <c r="L54" s="43">
        <v>1.78</v>
      </c>
      <c r="M54" s="68"/>
    </row>
    <row r="55" spans="1:13" ht="15">
      <c r="A55" s="23"/>
      <c r="B55" s="15"/>
      <c r="C55" s="11"/>
      <c r="D55" s="7" t="s">
        <v>24</v>
      </c>
      <c r="E55" s="42"/>
      <c r="F55" s="43"/>
      <c r="G55" s="43"/>
      <c r="H55" s="43"/>
      <c r="I55" s="43"/>
      <c r="J55" s="43"/>
      <c r="K55" s="44"/>
      <c r="L55" s="43"/>
      <c r="M55" s="68"/>
    </row>
    <row r="56" spans="1:13" ht="25.5">
      <c r="A56" s="23"/>
      <c r="B56" s="15"/>
      <c r="C56" s="11"/>
      <c r="D56" s="51" t="s">
        <v>46</v>
      </c>
      <c r="E56" s="42" t="s">
        <v>71</v>
      </c>
      <c r="F56" s="43">
        <v>50</v>
      </c>
      <c r="G56" s="43">
        <v>1.63</v>
      </c>
      <c r="H56" s="43">
        <v>1.22</v>
      </c>
      <c r="I56" s="43">
        <v>4.45</v>
      </c>
      <c r="J56" s="43">
        <v>35.299999999999997</v>
      </c>
      <c r="K56" s="44" t="s">
        <v>72</v>
      </c>
      <c r="L56" s="43">
        <v>3.42</v>
      </c>
      <c r="M56" s="68"/>
    </row>
    <row r="57" spans="1:13" ht="15">
      <c r="A57" s="23"/>
      <c r="B57" s="15"/>
      <c r="C57" s="11"/>
      <c r="D57" s="51" t="s">
        <v>26</v>
      </c>
      <c r="E57" s="42" t="s">
        <v>136</v>
      </c>
      <c r="F57" s="43">
        <v>150</v>
      </c>
      <c r="G57" s="43">
        <v>0.97</v>
      </c>
      <c r="H57" s="43">
        <v>15.14</v>
      </c>
      <c r="I57" s="43">
        <v>3.08</v>
      </c>
      <c r="J57" s="43">
        <v>62.5</v>
      </c>
      <c r="K57" s="44" t="s">
        <v>137</v>
      </c>
      <c r="L57" s="43">
        <v>42.06</v>
      </c>
      <c r="M57" s="68"/>
    </row>
    <row r="58" spans="1:13" ht="15">
      <c r="A58" s="23"/>
      <c r="B58" s="15"/>
      <c r="C58" s="11"/>
      <c r="D58" s="6"/>
      <c r="E58" s="42" t="s">
        <v>62</v>
      </c>
      <c r="F58" s="43">
        <v>60</v>
      </c>
      <c r="G58" s="43">
        <v>3</v>
      </c>
      <c r="H58" s="43">
        <v>3.92</v>
      </c>
      <c r="I58" s="43">
        <v>29.76</v>
      </c>
      <c r="J58" s="43">
        <v>166.32</v>
      </c>
      <c r="K58" s="44" t="s">
        <v>51</v>
      </c>
      <c r="L58" s="43">
        <v>23.69</v>
      </c>
      <c r="M58" s="68"/>
    </row>
    <row r="59" spans="1:13" ht="15">
      <c r="A59" s="24"/>
      <c r="B59" s="17"/>
      <c r="C59" s="8"/>
      <c r="D59" s="18" t="s">
        <v>33</v>
      </c>
      <c r="E59" s="9"/>
      <c r="F59" s="19">
        <f>SUM(F51:F58)</f>
        <v>740</v>
      </c>
      <c r="G59" s="19">
        <f t="shared" ref="G59" si="16">SUM(G51:G58)</f>
        <v>30.66</v>
      </c>
      <c r="H59" s="19">
        <f t="shared" ref="H59" si="17">SUM(H51:H58)</f>
        <v>29.660000000000004</v>
      </c>
      <c r="I59" s="19">
        <f t="shared" ref="I59" si="18">SUM(I51:I58)</f>
        <v>109.09</v>
      </c>
      <c r="J59" s="19">
        <f t="shared" ref="J59:L59" si="19">SUM(J51:J58)</f>
        <v>735.93000000000006</v>
      </c>
      <c r="K59" s="25"/>
      <c r="L59" s="19">
        <f t="shared" si="19"/>
        <v>137.54000000000002</v>
      </c>
      <c r="M59" s="68"/>
    </row>
    <row r="60" spans="1:13" ht="15">
      <c r="A60" s="26">
        <f>A51</f>
        <v>1</v>
      </c>
      <c r="B60" s="13">
        <f>B51</f>
        <v>3</v>
      </c>
      <c r="C60" s="10" t="s">
        <v>25</v>
      </c>
      <c r="D60" s="51" t="s">
        <v>26</v>
      </c>
      <c r="E60" s="42" t="s">
        <v>136</v>
      </c>
      <c r="F60" s="43">
        <v>150</v>
      </c>
      <c r="G60" s="43">
        <v>0.97</v>
      </c>
      <c r="H60" s="43">
        <v>15.14</v>
      </c>
      <c r="I60" s="43">
        <v>3.08</v>
      </c>
      <c r="J60" s="43">
        <v>62.5</v>
      </c>
      <c r="K60" s="44" t="s">
        <v>137</v>
      </c>
      <c r="L60" s="43">
        <v>42.06</v>
      </c>
      <c r="M60" s="68"/>
    </row>
    <row r="61" spans="1:13" ht="25.5">
      <c r="A61" s="23"/>
      <c r="B61" s="15"/>
      <c r="C61" s="11"/>
      <c r="D61" s="7" t="s">
        <v>27</v>
      </c>
      <c r="E61" s="42" t="s">
        <v>73</v>
      </c>
      <c r="F61" s="43">
        <v>200</v>
      </c>
      <c r="G61" s="43">
        <v>4.7</v>
      </c>
      <c r="H61" s="43">
        <v>6.1</v>
      </c>
      <c r="I61" s="43">
        <v>10.1</v>
      </c>
      <c r="J61" s="43">
        <v>114.22</v>
      </c>
      <c r="K61" s="44" t="s">
        <v>74</v>
      </c>
      <c r="L61" s="43">
        <v>11.65</v>
      </c>
      <c r="M61" s="68"/>
    </row>
    <row r="62" spans="1:13" ht="25.5">
      <c r="A62" s="23"/>
      <c r="B62" s="15"/>
      <c r="C62" s="11"/>
      <c r="D62" s="7" t="s">
        <v>28</v>
      </c>
      <c r="E62" s="42" t="s">
        <v>75</v>
      </c>
      <c r="F62" s="43">
        <v>100</v>
      </c>
      <c r="G62" s="43">
        <v>16.98</v>
      </c>
      <c r="H62" s="43">
        <v>16.510000000000002</v>
      </c>
      <c r="I62" s="43">
        <v>3.88</v>
      </c>
      <c r="J62" s="43">
        <v>232</v>
      </c>
      <c r="K62" s="44" t="s">
        <v>76</v>
      </c>
      <c r="L62" s="43">
        <v>66.03</v>
      </c>
      <c r="M62" s="68"/>
    </row>
    <row r="63" spans="1:13" ht="25.5">
      <c r="A63" s="23"/>
      <c r="B63" s="15"/>
      <c r="C63" s="11"/>
      <c r="D63" s="7" t="s">
        <v>29</v>
      </c>
      <c r="E63" s="42" t="s">
        <v>77</v>
      </c>
      <c r="F63" s="43">
        <v>150</v>
      </c>
      <c r="G63" s="43">
        <v>14.45</v>
      </c>
      <c r="H63" s="43">
        <v>1.32</v>
      </c>
      <c r="I63" s="43">
        <v>33.78</v>
      </c>
      <c r="J63" s="43">
        <v>204.8</v>
      </c>
      <c r="K63" s="44" t="s">
        <v>78</v>
      </c>
      <c r="L63" s="43">
        <v>8.49</v>
      </c>
      <c r="M63" s="68"/>
    </row>
    <row r="64" spans="1:13" ht="25.5">
      <c r="A64" s="23"/>
      <c r="B64" s="15"/>
      <c r="C64" s="11"/>
      <c r="D64" s="7" t="s">
        <v>22</v>
      </c>
      <c r="E64" s="42" t="s">
        <v>44</v>
      </c>
      <c r="F64" s="43">
        <v>200</v>
      </c>
      <c r="G64" s="43">
        <v>0.19</v>
      </c>
      <c r="H64" s="43">
        <v>0.04</v>
      </c>
      <c r="I64" s="43">
        <v>6.42</v>
      </c>
      <c r="J64" s="43">
        <v>50.9</v>
      </c>
      <c r="K64" s="44" t="s">
        <v>45</v>
      </c>
      <c r="L64" s="43">
        <v>1.76</v>
      </c>
      <c r="M64" s="68"/>
    </row>
    <row r="65" spans="1:13" ht="15">
      <c r="A65" s="23"/>
      <c r="B65" s="15"/>
      <c r="C65" s="11"/>
      <c r="D65" s="7" t="s">
        <v>31</v>
      </c>
      <c r="E65" s="42" t="s">
        <v>50</v>
      </c>
      <c r="F65" s="43">
        <v>60</v>
      </c>
      <c r="G65" s="43">
        <v>2.2799999999999998</v>
      </c>
      <c r="H65" s="43">
        <v>0.24</v>
      </c>
      <c r="I65" s="43">
        <v>14.76</v>
      </c>
      <c r="J65" s="43">
        <v>70.31</v>
      </c>
      <c r="K65" s="44" t="s">
        <v>51</v>
      </c>
      <c r="L65" s="43">
        <v>1.78</v>
      </c>
      <c r="M65" s="68"/>
    </row>
    <row r="66" spans="1:13" ht="15">
      <c r="A66" s="23"/>
      <c r="B66" s="15"/>
      <c r="C66" s="11"/>
      <c r="D66" s="7" t="s">
        <v>32</v>
      </c>
      <c r="E66" s="42"/>
      <c r="F66" s="43"/>
      <c r="G66" s="43"/>
      <c r="H66" s="43"/>
      <c r="I66" s="43"/>
      <c r="J66" s="43"/>
      <c r="K66" s="44"/>
      <c r="L66" s="43"/>
      <c r="M66" s="68"/>
    </row>
    <row r="67" spans="1:13" ht="15">
      <c r="A67" s="23"/>
      <c r="B67" s="15"/>
      <c r="C67" s="11"/>
      <c r="D67" s="6"/>
      <c r="E67" s="42" t="s">
        <v>62</v>
      </c>
      <c r="F67" s="43">
        <v>16</v>
      </c>
      <c r="G67" s="43">
        <v>3</v>
      </c>
      <c r="H67" s="43">
        <v>3.92</v>
      </c>
      <c r="I67" s="43">
        <v>29.76</v>
      </c>
      <c r="J67" s="43">
        <v>166.32</v>
      </c>
      <c r="K67" s="44" t="s">
        <v>51</v>
      </c>
      <c r="L67" s="43">
        <v>6.32</v>
      </c>
      <c r="M67" s="68"/>
    </row>
    <row r="68" spans="1:13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  <c r="M68" s="68"/>
    </row>
    <row r="69" spans="1:13" ht="15">
      <c r="A69" s="24"/>
      <c r="B69" s="17"/>
      <c r="C69" s="8"/>
      <c r="D69" s="18" t="s">
        <v>33</v>
      </c>
      <c r="E69" s="9"/>
      <c r="F69" s="65">
        <f>SUM(F60:F68)</f>
        <v>876</v>
      </c>
      <c r="G69" s="19">
        <f t="shared" ref="G69" si="20">SUM(G60:G68)</f>
        <v>42.569999999999993</v>
      </c>
      <c r="H69" s="19">
        <f t="shared" ref="H69" si="21">SUM(H60:H68)</f>
        <v>43.27</v>
      </c>
      <c r="I69" s="19">
        <f t="shared" ref="I69" si="22">SUM(I60:I68)</f>
        <v>101.78000000000002</v>
      </c>
      <c r="J69" s="19">
        <f t="shared" ref="J69:L69" si="23">SUM(J60:J68)</f>
        <v>901.05</v>
      </c>
      <c r="K69" s="25"/>
      <c r="L69" s="19">
        <f t="shared" si="23"/>
        <v>138.09</v>
      </c>
      <c r="M69" s="68"/>
    </row>
    <row r="70" spans="1:13" ht="15.75" customHeight="1">
      <c r="A70" s="29">
        <f>A51</f>
        <v>1</v>
      </c>
      <c r="B70" s="30">
        <f>B51</f>
        <v>3</v>
      </c>
      <c r="C70" s="74" t="s">
        <v>4</v>
      </c>
      <c r="D70" s="75"/>
      <c r="E70" s="31"/>
      <c r="F70" s="32">
        <f>F59+F69</f>
        <v>1616</v>
      </c>
      <c r="G70" s="32">
        <f t="shared" ref="G70" si="24">G59+G69</f>
        <v>73.22999999999999</v>
      </c>
      <c r="H70" s="32">
        <f t="shared" ref="H70" si="25">H59+H69</f>
        <v>72.930000000000007</v>
      </c>
      <c r="I70" s="32">
        <f t="shared" ref="I70" si="26">I59+I69</f>
        <v>210.87</v>
      </c>
      <c r="J70" s="32">
        <f t="shared" ref="J70:L70" si="27">J59+J69</f>
        <v>1636.98</v>
      </c>
      <c r="K70" s="32"/>
      <c r="L70" s="32">
        <f t="shared" si="27"/>
        <v>275.63</v>
      </c>
      <c r="M70" s="68"/>
    </row>
    <row r="71" spans="1:13" ht="25.5">
      <c r="A71" s="20">
        <v>1</v>
      </c>
      <c r="B71" s="21">
        <v>4</v>
      </c>
      <c r="C71" s="22" t="s">
        <v>20</v>
      </c>
      <c r="D71" s="5" t="s">
        <v>21</v>
      </c>
      <c r="E71" s="39" t="s">
        <v>81</v>
      </c>
      <c r="F71" s="40">
        <v>200</v>
      </c>
      <c r="G71" s="40">
        <v>5.28</v>
      </c>
      <c r="H71" s="40">
        <v>5.42</v>
      </c>
      <c r="I71" s="40">
        <v>28.66</v>
      </c>
      <c r="J71" s="40">
        <v>184.5</v>
      </c>
      <c r="K71" s="41" t="s">
        <v>82</v>
      </c>
      <c r="L71" s="40">
        <v>17.12</v>
      </c>
      <c r="M71" s="68"/>
    </row>
    <row r="72" spans="1:13" ht="1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  <c r="M72" s="68"/>
    </row>
    <row r="73" spans="1:13" ht="25.5">
      <c r="A73" s="23"/>
      <c r="B73" s="15"/>
      <c r="C73" s="11"/>
      <c r="D73" s="7" t="s">
        <v>22</v>
      </c>
      <c r="E73" s="42" t="s">
        <v>109</v>
      </c>
      <c r="F73" s="43">
        <v>200</v>
      </c>
      <c r="G73" s="43">
        <v>3.87</v>
      </c>
      <c r="H73" s="43">
        <v>2.86</v>
      </c>
      <c r="I73" s="43">
        <v>11.19</v>
      </c>
      <c r="J73" s="43">
        <v>86</v>
      </c>
      <c r="K73" s="44" t="s">
        <v>110</v>
      </c>
      <c r="L73" s="43">
        <v>14.28</v>
      </c>
      <c r="M73" s="68"/>
    </row>
    <row r="74" spans="1:13" ht="15">
      <c r="A74" s="23"/>
      <c r="B74" s="15"/>
      <c r="C74" s="11"/>
      <c r="D74" s="7" t="s">
        <v>23</v>
      </c>
      <c r="E74" s="42" t="s">
        <v>50</v>
      </c>
      <c r="F74" s="43">
        <v>30</v>
      </c>
      <c r="G74" s="43">
        <v>2.2799999999999998</v>
      </c>
      <c r="H74" s="43">
        <v>0.24</v>
      </c>
      <c r="I74" s="43">
        <v>14.76</v>
      </c>
      <c r="J74" s="43">
        <v>70.31</v>
      </c>
      <c r="K74" s="44" t="s">
        <v>51</v>
      </c>
      <c r="L74" s="43">
        <v>1.78</v>
      </c>
      <c r="M74" s="68"/>
    </row>
    <row r="75" spans="1:13" ht="15">
      <c r="A75" s="23"/>
      <c r="B75" s="15"/>
      <c r="C75" s="11"/>
      <c r="D75" s="7" t="s">
        <v>24</v>
      </c>
      <c r="E75" s="42" t="s">
        <v>138</v>
      </c>
      <c r="F75" s="43">
        <v>150</v>
      </c>
      <c r="G75" s="43">
        <v>0.64</v>
      </c>
      <c r="H75" s="43">
        <v>0.16</v>
      </c>
      <c r="I75" s="43">
        <v>6</v>
      </c>
      <c r="J75" s="43">
        <v>28</v>
      </c>
      <c r="K75" s="44" t="s">
        <v>51</v>
      </c>
      <c r="L75" s="43">
        <v>46.5</v>
      </c>
      <c r="M75" s="68"/>
    </row>
    <row r="76" spans="1:13" ht="15">
      <c r="A76" s="23"/>
      <c r="B76" s="15"/>
      <c r="C76" s="11"/>
      <c r="D76" s="7" t="s">
        <v>26</v>
      </c>
      <c r="E76" s="42"/>
      <c r="F76" s="43"/>
      <c r="G76" s="43"/>
      <c r="H76" s="43"/>
      <c r="I76" s="43"/>
      <c r="J76" s="43"/>
      <c r="K76" s="44"/>
      <c r="L76" s="43"/>
      <c r="M76" s="68"/>
    </row>
    <row r="77" spans="1:13" ht="15">
      <c r="A77" s="23"/>
      <c r="B77" s="15"/>
      <c r="C77" s="11"/>
      <c r="D77" s="7"/>
      <c r="E77" s="42" t="s">
        <v>83</v>
      </c>
      <c r="F77" s="43">
        <v>52</v>
      </c>
      <c r="G77" s="43">
        <v>6.69</v>
      </c>
      <c r="H77" s="43">
        <v>8.85</v>
      </c>
      <c r="I77" s="43">
        <v>0</v>
      </c>
      <c r="J77" s="43">
        <v>107.5</v>
      </c>
      <c r="K77" s="44" t="s">
        <v>84</v>
      </c>
      <c r="L77" s="43">
        <v>37.35</v>
      </c>
      <c r="M77" s="68"/>
    </row>
    <row r="78" spans="1:13" ht="15">
      <c r="A78" s="23"/>
      <c r="B78" s="15"/>
      <c r="C78" s="11"/>
      <c r="D78" s="7"/>
      <c r="E78" s="42" t="s">
        <v>85</v>
      </c>
      <c r="F78" s="43">
        <v>50</v>
      </c>
      <c r="G78" s="43">
        <v>5.2</v>
      </c>
      <c r="H78" s="43">
        <v>1.9</v>
      </c>
      <c r="I78" s="43">
        <v>34</v>
      </c>
      <c r="J78" s="43">
        <v>173.08</v>
      </c>
      <c r="K78" s="44" t="s">
        <v>51</v>
      </c>
      <c r="L78" s="43">
        <v>19</v>
      </c>
      <c r="M78" s="68"/>
    </row>
    <row r="79" spans="1:13" ht="15">
      <c r="A79" s="23"/>
      <c r="B79" s="15"/>
      <c r="C79" s="11"/>
      <c r="D79" s="7" t="s">
        <v>32</v>
      </c>
      <c r="E79" s="42" t="s">
        <v>121</v>
      </c>
      <c r="F79" s="43">
        <v>60</v>
      </c>
      <c r="G79" s="43">
        <v>1.98</v>
      </c>
      <c r="H79" s="43">
        <v>0.36</v>
      </c>
      <c r="I79" s="43">
        <v>11.88</v>
      </c>
      <c r="J79" s="43">
        <v>58.68</v>
      </c>
      <c r="K79" s="44" t="s">
        <v>51</v>
      </c>
      <c r="L79" s="43">
        <v>2</v>
      </c>
      <c r="M79" s="68"/>
    </row>
    <row r="80" spans="1:13" ht="15">
      <c r="A80" s="24"/>
      <c r="B80" s="17"/>
      <c r="C80" s="8"/>
      <c r="D80" s="18" t="s">
        <v>33</v>
      </c>
      <c r="E80" s="9"/>
      <c r="F80" s="19">
        <f>SUM(F71:F79)</f>
        <v>742</v>
      </c>
      <c r="G80" s="19">
        <f t="shared" ref="G80" si="28">SUM(G71:G79)</f>
        <v>25.94</v>
      </c>
      <c r="H80" s="19">
        <f t="shared" ref="H80" si="29">SUM(H71:H79)</f>
        <v>19.79</v>
      </c>
      <c r="I80" s="19">
        <f t="shared" ref="I80" si="30">SUM(I71:I79)</f>
        <v>106.49</v>
      </c>
      <c r="J80" s="19">
        <f t="shared" ref="J80:L80" si="31">SUM(J71:J79)</f>
        <v>708.06999999999994</v>
      </c>
      <c r="K80" s="25"/>
      <c r="L80" s="19">
        <f t="shared" si="31"/>
        <v>138.03</v>
      </c>
      <c r="M80" s="68"/>
    </row>
    <row r="81" spans="1:13" ht="15">
      <c r="A81" s="26">
        <f>A71</f>
        <v>1</v>
      </c>
      <c r="B81" s="13">
        <f>B71</f>
        <v>4</v>
      </c>
      <c r="C81" s="10" t="s">
        <v>25</v>
      </c>
      <c r="D81" s="7" t="s">
        <v>26</v>
      </c>
      <c r="E81" s="42"/>
      <c r="F81" s="43"/>
      <c r="G81" s="43"/>
      <c r="H81" s="43"/>
      <c r="I81" s="43"/>
      <c r="J81" s="43"/>
      <c r="K81" s="44"/>
      <c r="L81" s="43"/>
      <c r="M81" s="68"/>
    </row>
    <row r="82" spans="1:13" ht="25.5">
      <c r="A82" s="23"/>
      <c r="B82" s="15"/>
      <c r="C82" s="11"/>
      <c r="D82" s="7" t="s">
        <v>27</v>
      </c>
      <c r="E82" s="42" t="s">
        <v>86</v>
      </c>
      <c r="F82" s="43">
        <v>200</v>
      </c>
      <c r="G82" s="43">
        <v>4.95</v>
      </c>
      <c r="H82" s="43">
        <v>5.77</v>
      </c>
      <c r="I82" s="43">
        <v>11.28</v>
      </c>
      <c r="J82" s="43">
        <v>116.88</v>
      </c>
      <c r="K82" s="44" t="s">
        <v>87</v>
      </c>
      <c r="L82" s="43">
        <v>10.09</v>
      </c>
      <c r="M82" s="68"/>
    </row>
    <row r="83" spans="1:13" ht="25.5">
      <c r="A83" s="23"/>
      <c r="B83" s="15"/>
      <c r="C83" s="11"/>
      <c r="D83" s="7" t="s">
        <v>28</v>
      </c>
      <c r="E83" s="57" t="s">
        <v>114</v>
      </c>
      <c r="F83" s="56">
        <v>100</v>
      </c>
      <c r="G83" s="56">
        <v>13.68</v>
      </c>
      <c r="H83" s="56">
        <v>12.16</v>
      </c>
      <c r="I83" s="56">
        <v>6.76</v>
      </c>
      <c r="J83" s="56">
        <v>191.2</v>
      </c>
      <c r="K83" s="58" t="s">
        <v>99</v>
      </c>
      <c r="L83" s="56">
        <v>37.21</v>
      </c>
      <c r="M83" s="68"/>
    </row>
    <row r="84" spans="1:13" ht="15">
      <c r="A84" s="23"/>
      <c r="B84" s="15"/>
      <c r="C84" s="11"/>
      <c r="D84" s="7" t="s">
        <v>29</v>
      </c>
      <c r="E84" s="57" t="s">
        <v>102</v>
      </c>
      <c r="F84" s="56">
        <v>150</v>
      </c>
      <c r="G84" s="56">
        <v>4.4000000000000004</v>
      </c>
      <c r="H84" s="56">
        <v>5.9</v>
      </c>
      <c r="I84" s="56">
        <v>30.5</v>
      </c>
      <c r="J84" s="56">
        <v>192.9</v>
      </c>
      <c r="K84" s="58" t="s">
        <v>55</v>
      </c>
      <c r="L84" s="56">
        <v>7.69</v>
      </c>
      <c r="M84" s="68"/>
    </row>
    <row r="85" spans="1:13" ht="15">
      <c r="A85" s="23"/>
      <c r="B85" s="15"/>
      <c r="C85" s="11"/>
      <c r="D85" s="7" t="s">
        <v>30</v>
      </c>
      <c r="E85" s="42" t="s">
        <v>88</v>
      </c>
      <c r="F85" s="43">
        <v>200</v>
      </c>
      <c r="G85" s="43">
        <v>0.5</v>
      </c>
      <c r="H85" s="43">
        <v>0.1</v>
      </c>
      <c r="I85" s="43">
        <v>10.1</v>
      </c>
      <c r="J85" s="43">
        <v>66</v>
      </c>
      <c r="K85" s="44" t="s">
        <v>51</v>
      </c>
      <c r="L85" s="43">
        <v>20.79</v>
      </c>
      <c r="M85" s="68"/>
    </row>
    <row r="86" spans="1:13" ht="15">
      <c r="A86" s="23"/>
      <c r="B86" s="15"/>
      <c r="C86" s="11"/>
      <c r="D86" s="7" t="s">
        <v>31</v>
      </c>
      <c r="E86" s="42" t="s">
        <v>50</v>
      </c>
      <c r="F86" s="43">
        <v>30</v>
      </c>
      <c r="G86" s="43">
        <v>2.2799999999999998</v>
      </c>
      <c r="H86" s="43">
        <v>0.24</v>
      </c>
      <c r="I86" s="43">
        <v>14.76</v>
      </c>
      <c r="J86" s="43">
        <v>70.31</v>
      </c>
      <c r="K86" s="44" t="s">
        <v>51</v>
      </c>
      <c r="L86" s="43">
        <v>1.78</v>
      </c>
      <c r="M86" s="68"/>
    </row>
    <row r="87" spans="1:13" ht="15">
      <c r="A87" s="23"/>
      <c r="B87" s="15"/>
      <c r="C87" s="11"/>
      <c r="D87" s="7" t="s">
        <v>32</v>
      </c>
      <c r="E87" s="42"/>
      <c r="F87" s="43"/>
      <c r="G87" s="43"/>
      <c r="H87" s="43"/>
      <c r="I87" s="43"/>
      <c r="J87" s="43"/>
      <c r="K87" s="44"/>
      <c r="L87" s="43"/>
      <c r="M87" s="68"/>
    </row>
    <row r="88" spans="1:13" ht="25.5">
      <c r="A88" s="23"/>
      <c r="B88" s="15"/>
      <c r="C88" s="11"/>
      <c r="D88" s="51" t="s">
        <v>46</v>
      </c>
      <c r="E88" s="42" t="s">
        <v>71</v>
      </c>
      <c r="F88" s="43">
        <v>50</v>
      </c>
      <c r="G88" s="43">
        <v>35.299999999999997</v>
      </c>
      <c r="H88" s="43">
        <v>1.63</v>
      </c>
      <c r="I88" s="43">
        <v>1.22</v>
      </c>
      <c r="J88" s="43">
        <v>4.45</v>
      </c>
      <c r="K88" s="44" t="s">
        <v>72</v>
      </c>
      <c r="L88" s="43">
        <v>3.42</v>
      </c>
      <c r="M88" s="68"/>
    </row>
    <row r="89" spans="1:13" ht="15">
      <c r="A89" s="23"/>
      <c r="B89" s="15"/>
      <c r="C89" s="11"/>
      <c r="D89" s="7" t="s">
        <v>24</v>
      </c>
      <c r="E89" s="42" t="s">
        <v>138</v>
      </c>
      <c r="F89" s="43">
        <v>125</v>
      </c>
      <c r="G89" s="43">
        <v>0.64</v>
      </c>
      <c r="H89" s="43">
        <v>0.16</v>
      </c>
      <c r="I89" s="43">
        <v>6</v>
      </c>
      <c r="J89" s="43">
        <v>28</v>
      </c>
      <c r="K89" s="44" t="s">
        <v>51</v>
      </c>
      <c r="L89" s="43">
        <v>38.5</v>
      </c>
      <c r="M89" s="68"/>
    </row>
    <row r="90" spans="1:13" ht="15">
      <c r="A90" s="23"/>
      <c r="B90" s="15"/>
      <c r="C90" s="11"/>
      <c r="D90" s="6"/>
      <c r="E90" s="42" t="s">
        <v>85</v>
      </c>
      <c r="F90" s="43">
        <v>50</v>
      </c>
      <c r="G90" s="43">
        <v>5.2</v>
      </c>
      <c r="H90" s="43">
        <v>1.9</v>
      </c>
      <c r="I90" s="43">
        <v>34</v>
      </c>
      <c r="J90" s="43">
        <v>173.08</v>
      </c>
      <c r="K90" s="44" t="s">
        <v>51</v>
      </c>
      <c r="L90" s="43">
        <v>19</v>
      </c>
      <c r="M90" s="68"/>
    </row>
    <row r="91" spans="1:13" ht="15">
      <c r="A91" s="24"/>
      <c r="B91" s="17"/>
      <c r="C91" s="8"/>
      <c r="D91" s="18" t="s">
        <v>33</v>
      </c>
      <c r="E91" s="9"/>
      <c r="F91" s="19">
        <f>SUM(F81:F90)</f>
        <v>905</v>
      </c>
      <c r="G91" s="19">
        <f t="shared" ref="G91" si="32">SUM(G81:G90)</f>
        <v>66.95</v>
      </c>
      <c r="H91" s="19">
        <f t="shared" ref="H91" si="33">SUM(H81:H90)</f>
        <v>27.859999999999996</v>
      </c>
      <c r="I91" s="19">
        <f t="shared" ref="I91" si="34">SUM(I81:I90)</f>
        <v>114.62</v>
      </c>
      <c r="J91" s="65">
        <f t="shared" ref="J91:L91" si="35">SUM(J81:J90)</f>
        <v>842.82</v>
      </c>
      <c r="K91" s="25"/>
      <c r="L91" s="19">
        <f t="shared" si="35"/>
        <v>138.48000000000002</v>
      </c>
      <c r="M91" s="68"/>
    </row>
    <row r="92" spans="1:13" ht="15.75" customHeight="1">
      <c r="A92" s="29">
        <f>A71</f>
        <v>1</v>
      </c>
      <c r="B92" s="30">
        <f>B71</f>
        <v>4</v>
      </c>
      <c r="C92" s="74" t="s">
        <v>4</v>
      </c>
      <c r="D92" s="75"/>
      <c r="E92" s="31"/>
      <c r="F92" s="32">
        <f>F80+F91</f>
        <v>1647</v>
      </c>
      <c r="G92" s="32">
        <f t="shared" ref="G92" si="36">G80+G91</f>
        <v>92.89</v>
      </c>
      <c r="H92" s="32">
        <f t="shared" ref="H92" si="37">H80+H91</f>
        <v>47.649999999999991</v>
      </c>
      <c r="I92" s="32">
        <f t="shared" ref="I92" si="38">I80+I91</f>
        <v>221.11</v>
      </c>
      <c r="J92" s="32">
        <f t="shared" ref="J92:L92" si="39">J80+J91</f>
        <v>1550.8899999999999</v>
      </c>
      <c r="K92" s="32"/>
      <c r="L92" s="32">
        <f t="shared" si="39"/>
        <v>276.51</v>
      </c>
      <c r="M92" s="68"/>
    </row>
    <row r="93" spans="1:13" ht="25.5">
      <c r="A93" s="20">
        <v>1</v>
      </c>
      <c r="B93" s="21">
        <v>5</v>
      </c>
      <c r="C93" s="22" t="s">
        <v>20</v>
      </c>
      <c r="D93" s="5" t="s">
        <v>21</v>
      </c>
      <c r="E93" s="39" t="s">
        <v>139</v>
      </c>
      <c r="F93" s="40">
        <v>100</v>
      </c>
      <c r="G93" s="40">
        <v>14.12</v>
      </c>
      <c r="H93" s="40">
        <v>5.78</v>
      </c>
      <c r="I93" s="40">
        <v>4.46</v>
      </c>
      <c r="J93" s="40">
        <v>126.4</v>
      </c>
      <c r="K93" s="41" t="s">
        <v>90</v>
      </c>
      <c r="L93" s="40">
        <v>42.33</v>
      </c>
      <c r="M93" s="68"/>
    </row>
    <row r="94" spans="1:13" ht="15">
      <c r="A94" s="23"/>
      <c r="B94" s="15"/>
      <c r="C94" s="11"/>
      <c r="D94" s="51" t="s">
        <v>29</v>
      </c>
      <c r="E94" s="57" t="s">
        <v>102</v>
      </c>
      <c r="F94" s="56">
        <v>150</v>
      </c>
      <c r="G94" s="56">
        <v>5.32</v>
      </c>
      <c r="H94" s="56">
        <v>4.92</v>
      </c>
      <c r="I94" s="56">
        <v>32.799999999999997</v>
      </c>
      <c r="J94" s="56">
        <v>196.8</v>
      </c>
      <c r="K94" s="58" t="s">
        <v>103</v>
      </c>
      <c r="L94" s="56">
        <v>7.69</v>
      </c>
      <c r="M94" s="68"/>
    </row>
    <row r="95" spans="1:13" ht="15">
      <c r="A95" s="23"/>
      <c r="B95" s="15"/>
      <c r="C95" s="11"/>
      <c r="D95" s="7" t="s">
        <v>22</v>
      </c>
      <c r="E95" s="42"/>
      <c r="F95" s="43"/>
      <c r="G95" s="43"/>
      <c r="H95" s="43"/>
      <c r="I95" s="43"/>
      <c r="J95" s="43"/>
      <c r="K95" s="44"/>
      <c r="L95" s="43"/>
      <c r="M95" s="68"/>
    </row>
    <row r="96" spans="1:13" ht="15">
      <c r="A96" s="23"/>
      <c r="B96" s="15"/>
      <c r="C96" s="11"/>
      <c r="D96" s="7" t="s">
        <v>31</v>
      </c>
      <c r="E96" s="42" t="s">
        <v>50</v>
      </c>
      <c r="F96" s="43">
        <v>30</v>
      </c>
      <c r="G96" s="43">
        <v>2.2799999999999998</v>
      </c>
      <c r="H96" s="43">
        <v>0.24</v>
      </c>
      <c r="I96" s="43">
        <v>14.76</v>
      </c>
      <c r="J96" s="43">
        <v>70.31</v>
      </c>
      <c r="K96" s="44" t="s">
        <v>51</v>
      </c>
      <c r="L96" s="43">
        <v>1.78</v>
      </c>
      <c r="M96" s="68"/>
    </row>
    <row r="97" spans="1:13" ht="15">
      <c r="A97" s="23"/>
      <c r="B97" s="15"/>
      <c r="C97" s="11"/>
      <c r="D97" s="7" t="s">
        <v>24</v>
      </c>
      <c r="E97" s="42"/>
      <c r="F97" s="43"/>
      <c r="G97" s="43"/>
      <c r="H97" s="43"/>
      <c r="I97" s="43"/>
      <c r="J97" s="43"/>
      <c r="K97" s="44"/>
      <c r="L97" s="43"/>
      <c r="M97" s="68"/>
    </row>
    <row r="98" spans="1:13" ht="25.5">
      <c r="A98" s="23"/>
      <c r="B98" s="15"/>
      <c r="C98" s="11"/>
      <c r="D98" s="7" t="s">
        <v>30</v>
      </c>
      <c r="E98" s="42" t="s">
        <v>122</v>
      </c>
      <c r="F98" s="43">
        <v>200</v>
      </c>
      <c r="G98" s="43">
        <v>0.3</v>
      </c>
      <c r="H98" s="43">
        <v>7.0000000000000007E-2</v>
      </c>
      <c r="I98" s="43">
        <v>10.23</v>
      </c>
      <c r="J98" s="43">
        <v>42.8</v>
      </c>
      <c r="K98" s="44" t="s">
        <v>56</v>
      </c>
      <c r="L98" s="43">
        <v>18.14</v>
      </c>
      <c r="M98" s="68"/>
    </row>
    <row r="99" spans="1:13" ht="15">
      <c r="A99" s="23"/>
      <c r="B99" s="15"/>
      <c r="C99" s="11"/>
      <c r="D99" s="7" t="s">
        <v>32</v>
      </c>
      <c r="E99" s="42" t="s">
        <v>121</v>
      </c>
      <c r="F99" s="43">
        <v>60</v>
      </c>
      <c r="G99" s="43">
        <v>3.96</v>
      </c>
      <c r="H99" s="43">
        <v>0.72</v>
      </c>
      <c r="I99" s="43">
        <v>23.76</v>
      </c>
      <c r="J99" s="43">
        <v>117.36</v>
      </c>
      <c r="K99" s="44" t="s">
        <v>51</v>
      </c>
      <c r="L99" s="43">
        <v>4</v>
      </c>
      <c r="M99" s="68"/>
    </row>
    <row r="100" spans="1:13" ht="15">
      <c r="A100" s="23"/>
      <c r="B100" s="15"/>
      <c r="C100" s="11"/>
      <c r="D100" s="7"/>
      <c r="E100" s="42" t="s">
        <v>62</v>
      </c>
      <c r="F100" s="43">
        <v>100</v>
      </c>
      <c r="G100" s="43">
        <v>3</v>
      </c>
      <c r="H100" s="43">
        <v>3.92</v>
      </c>
      <c r="I100" s="43">
        <v>29.76</v>
      </c>
      <c r="J100" s="43">
        <v>166.32</v>
      </c>
      <c r="K100" s="44" t="s">
        <v>51</v>
      </c>
      <c r="L100" s="43">
        <v>38</v>
      </c>
      <c r="M100" s="68"/>
    </row>
    <row r="101" spans="1:13" ht="15">
      <c r="A101" s="23"/>
      <c r="B101" s="15"/>
      <c r="C101" s="11"/>
      <c r="D101" s="7"/>
      <c r="E101" s="42" t="s">
        <v>140</v>
      </c>
      <c r="F101" s="43">
        <v>100</v>
      </c>
      <c r="G101" s="43">
        <v>0.8</v>
      </c>
      <c r="H101" s="43">
        <v>0.1</v>
      </c>
      <c r="I101" s="43">
        <v>2.5</v>
      </c>
      <c r="J101" s="43">
        <v>14.1</v>
      </c>
      <c r="K101" s="44" t="s">
        <v>141</v>
      </c>
      <c r="L101" s="43">
        <v>24.64</v>
      </c>
      <c r="M101" s="68"/>
    </row>
    <row r="102" spans="1:13" ht="15">
      <c r="A102" s="24"/>
      <c r="B102" s="17"/>
      <c r="C102" s="8"/>
      <c r="D102" s="18" t="s">
        <v>33</v>
      </c>
      <c r="E102" s="9"/>
      <c r="F102" s="19">
        <f>SUM(F93:F101)</f>
        <v>740</v>
      </c>
      <c r="G102" s="19">
        <f t="shared" ref="G102" si="40">SUM(G93:G101)</f>
        <v>29.78</v>
      </c>
      <c r="H102" s="19">
        <f t="shared" ref="H102" si="41">SUM(H93:H101)</f>
        <v>15.75</v>
      </c>
      <c r="I102" s="19">
        <f t="shared" ref="I102" si="42">SUM(I93:I101)</f>
        <v>118.27000000000001</v>
      </c>
      <c r="J102" s="19">
        <f t="shared" ref="J102:L102" si="43">SUM(J93:J101)</f>
        <v>734.09</v>
      </c>
      <c r="K102" s="25"/>
      <c r="L102" s="19">
        <f t="shared" si="43"/>
        <v>136.57999999999998</v>
      </c>
      <c r="M102" s="68"/>
    </row>
    <row r="103" spans="1:13" ht="15">
      <c r="A103" s="26">
        <f>A93</f>
        <v>1</v>
      </c>
      <c r="B103" s="13">
        <f>B93</f>
        <v>5</v>
      </c>
      <c r="C103" s="10" t="s">
        <v>25</v>
      </c>
      <c r="D103" s="7" t="s">
        <v>26</v>
      </c>
      <c r="E103" s="42"/>
      <c r="F103" s="43"/>
      <c r="G103" s="43"/>
      <c r="H103" s="43"/>
      <c r="I103" s="43"/>
      <c r="J103" s="43"/>
      <c r="K103" s="44"/>
      <c r="L103" s="43"/>
      <c r="M103" s="68"/>
    </row>
    <row r="104" spans="1:13" ht="25.5">
      <c r="A104" s="23"/>
      <c r="B104" s="15"/>
      <c r="C104" s="11"/>
      <c r="D104" s="7" t="s">
        <v>27</v>
      </c>
      <c r="E104" s="42" t="s">
        <v>92</v>
      </c>
      <c r="F104" s="43">
        <v>200</v>
      </c>
      <c r="G104" s="43">
        <v>4.74</v>
      </c>
      <c r="H104" s="43">
        <v>6.24</v>
      </c>
      <c r="I104" s="43">
        <v>13.6</v>
      </c>
      <c r="J104" s="43">
        <v>129.38</v>
      </c>
      <c r="K104" s="44" t="s">
        <v>93</v>
      </c>
      <c r="L104" s="43">
        <v>10.65</v>
      </c>
      <c r="M104" s="68"/>
    </row>
    <row r="105" spans="1:13" ht="25.5">
      <c r="A105" s="23"/>
      <c r="B105" s="15"/>
      <c r="C105" s="11"/>
      <c r="D105" s="7" t="s">
        <v>28</v>
      </c>
      <c r="E105" s="42" t="s">
        <v>94</v>
      </c>
      <c r="F105" s="43">
        <v>100</v>
      </c>
      <c r="G105" s="43">
        <v>16.739999999999998</v>
      </c>
      <c r="H105" s="43">
        <v>15.88</v>
      </c>
      <c r="I105" s="43">
        <v>6.66</v>
      </c>
      <c r="J105" s="43">
        <v>236.6</v>
      </c>
      <c r="K105" s="44" t="s">
        <v>95</v>
      </c>
      <c r="L105" s="43">
        <v>40.6</v>
      </c>
      <c r="M105" s="68"/>
    </row>
    <row r="106" spans="1:13" ht="25.5">
      <c r="A106" s="23"/>
      <c r="B106" s="15"/>
      <c r="C106" s="11"/>
      <c r="D106" s="7" t="s">
        <v>29</v>
      </c>
      <c r="E106" s="57" t="s">
        <v>54</v>
      </c>
      <c r="F106" s="56">
        <v>150</v>
      </c>
      <c r="G106" s="56">
        <v>4.4000000000000004</v>
      </c>
      <c r="H106" s="56">
        <v>5.9</v>
      </c>
      <c r="I106" s="56">
        <v>30.5</v>
      </c>
      <c r="J106" s="56">
        <v>192.9</v>
      </c>
      <c r="K106" s="58" t="s">
        <v>96</v>
      </c>
      <c r="L106" s="56">
        <v>8.11</v>
      </c>
      <c r="M106" s="68"/>
    </row>
    <row r="107" spans="1:13" ht="25.5">
      <c r="A107" s="23"/>
      <c r="B107" s="15"/>
      <c r="C107" s="11"/>
      <c r="D107" s="7" t="s">
        <v>30</v>
      </c>
      <c r="E107" s="42" t="s">
        <v>120</v>
      </c>
      <c r="F107" s="43">
        <v>200</v>
      </c>
      <c r="G107" s="43">
        <v>0.09</v>
      </c>
      <c r="H107" s="43">
        <v>0.04</v>
      </c>
      <c r="I107" s="43">
        <v>7.03</v>
      </c>
      <c r="J107" s="43">
        <v>28.8</v>
      </c>
      <c r="K107" s="44" t="s">
        <v>97</v>
      </c>
      <c r="L107" s="43">
        <v>16.29</v>
      </c>
      <c r="M107" s="68"/>
    </row>
    <row r="108" spans="1:13" ht="15">
      <c r="A108" s="23"/>
      <c r="B108" s="15"/>
      <c r="C108" s="11"/>
      <c r="D108" s="7" t="s">
        <v>31</v>
      </c>
      <c r="E108" s="42" t="s">
        <v>50</v>
      </c>
      <c r="F108" s="43">
        <v>30</v>
      </c>
      <c r="G108" s="43">
        <v>2.2799999999999998</v>
      </c>
      <c r="H108" s="43">
        <v>0.24</v>
      </c>
      <c r="I108" s="43">
        <v>14.76</v>
      </c>
      <c r="J108" s="43">
        <v>70.31</v>
      </c>
      <c r="K108" s="44" t="s">
        <v>51</v>
      </c>
      <c r="L108" s="43">
        <v>1.78</v>
      </c>
      <c r="M108" s="68"/>
    </row>
    <row r="109" spans="1:13" ht="15">
      <c r="A109" s="23"/>
      <c r="B109" s="15"/>
      <c r="C109" s="11"/>
      <c r="D109" s="7" t="s">
        <v>32</v>
      </c>
      <c r="E109" s="42" t="s">
        <v>121</v>
      </c>
      <c r="F109" s="43">
        <v>60</v>
      </c>
      <c r="G109" s="43">
        <v>3.96</v>
      </c>
      <c r="H109" s="43">
        <v>0.72</v>
      </c>
      <c r="I109" s="43">
        <v>23.76</v>
      </c>
      <c r="J109" s="43">
        <v>117.36</v>
      </c>
      <c r="K109" s="44" t="s">
        <v>51</v>
      </c>
      <c r="L109" s="43">
        <v>4</v>
      </c>
      <c r="M109" s="68"/>
    </row>
    <row r="110" spans="1:13" ht="15">
      <c r="A110" s="23"/>
      <c r="B110" s="15"/>
      <c r="C110" s="11"/>
      <c r="D110" s="6"/>
      <c r="E110" s="42" t="s">
        <v>62</v>
      </c>
      <c r="F110" s="43">
        <v>100</v>
      </c>
      <c r="G110" s="43">
        <v>3</v>
      </c>
      <c r="H110" s="43">
        <v>3.92</v>
      </c>
      <c r="I110" s="43">
        <v>29.76</v>
      </c>
      <c r="J110" s="43">
        <v>166.32</v>
      </c>
      <c r="K110" s="44" t="s">
        <v>51</v>
      </c>
      <c r="L110" s="43">
        <v>38</v>
      </c>
      <c r="M110" s="68"/>
    </row>
    <row r="111" spans="1:13" ht="15">
      <c r="A111" s="23"/>
      <c r="B111" s="15"/>
      <c r="C111" s="11"/>
      <c r="D111" s="6"/>
      <c r="E111" s="42" t="s">
        <v>140</v>
      </c>
      <c r="F111" s="43">
        <v>80</v>
      </c>
      <c r="G111" s="43">
        <v>0.8</v>
      </c>
      <c r="H111" s="43">
        <v>0.1</v>
      </c>
      <c r="I111" s="43">
        <v>2.5</v>
      </c>
      <c r="J111" s="43">
        <v>14.1</v>
      </c>
      <c r="K111" s="44" t="s">
        <v>141</v>
      </c>
      <c r="L111" s="43">
        <v>19.71</v>
      </c>
      <c r="M111" s="68"/>
    </row>
    <row r="112" spans="1:13" ht="15">
      <c r="A112" s="24"/>
      <c r="B112" s="17"/>
      <c r="C112" s="8"/>
      <c r="D112" s="18" t="s">
        <v>33</v>
      </c>
      <c r="E112" s="9"/>
      <c r="F112" s="19">
        <f>SUM(F103:F111)</f>
        <v>920</v>
      </c>
      <c r="G112" s="19">
        <f t="shared" ref="G112" si="44">SUM(G103:G111)</f>
        <v>36.009999999999991</v>
      </c>
      <c r="H112" s="19">
        <f t="shared" ref="H112" si="45">SUM(H103:H111)</f>
        <v>33.04</v>
      </c>
      <c r="I112" s="19">
        <f t="shared" ref="I112" si="46">SUM(I103:I111)</f>
        <v>128.57</v>
      </c>
      <c r="J112" s="19">
        <f t="shared" ref="J112:L112" si="47">SUM(J103:J111)</f>
        <v>955.7700000000001</v>
      </c>
      <c r="K112" s="25"/>
      <c r="L112" s="19">
        <f t="shared" si="47"/>
        <v>139.14000000000001</v>
      </c>
      <c r="M112" s="68"/>
    </row>
    <row r="113" spans="1:13" ht="15.75" customHeight="1">
      <c r="A113" s="29">
        <f>A93</f>
        <v>1</v>
      </c>
      <c r="B113" s="30">
        <f>B93</f>
        <v>5</v>
      </c>
      <c r="C113" s="74" t="s">
        <v>4</v>
      </c>
      <c r="D113" s="75"/>
      <c r="E113" s="31"/>
      <c r="F113" s="32">
        <f>F102+F112</f>
        <v>1660</v>
      </c>
      <c r="G113" s="32">
        <f t="shared" ref="G113" si="48">G102+G112</f>
        <v>65.789999999999992</v>
      </c>
      <c r="H113" s="32">
        <f t="shared" ref="H113" si="49">H102+H112</f>
        <v>48.79</v>
      </c>
      <c r="I113" s="32">
        <f t="shared" ref="I113" si="50">I102+I112</f>
        <v>246.84</v>
      </c>
      <c r="J113" s="32">
        <f t="shared" ref="J113:L113" si="51">J102+J112</f>
        <v>1689.8600000000001</v>
      </c>
      <c r="K113" s="32"/>
      <c r="L113" s="32">
        <f t="shared" si="51"/>
        <v>275.72000000000003</v>
      </c>
      <c r="M113" s="68"/>
    </row>
    <row r="114" spans="1:13" ht="25.5">
      <c r="A114" s="20">
        <v>2</v>
      </c>
      <c r="B114" s="21">
        <v>1</v>
      </c>
      <c r="C114" s="22" t="s">
        <v>20</v>
      </c>
      <c r="D114" s="5" t="s">
        <v>21</v>
      </c>
      <c r="E114" s="39" t="s">
        <v>98</v>
      </c>
      <c r="F114" s="40">
        <v>100</v>
      </c>
      <c r="G114" s="40">
        <v>13.68</v>
      </c>
      <c r="H114" s="40">
        <v>12.16</v>
      </c>
      <c r="I114" s="40">
        <v>6.76</v>
      </c>
      <c r="J114" s="40">
        <v>191.2</v>
      </c>
      <c r="K114" s="41" t="s">
        <v>99</v>
      </c>
      <c r="L114" s="40">
        <v>37.21</v>
      </c>
      <c r="M114" s="68"/>
    </row>
    <row r="115" spans="1:13" ht="15">
      <c r="A115" s="23"/>
      <c r="B115" s="15"/>
      <c r="C115" s="11"/>
      <c r="D115" s="51" t="s">
        <v>29</v>
      </c>
      <c r="E115" s="42" t="s">
        <v>49</v>
      </c>
      <c r="F115" s="43">
        <v>150</v>
      </c>
      <c r="G115" s="43">
        <v>8.2200000000000006</v>
      </c>
      <c r="H115" s="43">
        <v>6.34</v>
      </c>
      <c r="I115" s="43">
        <v>35.93</v>
      </c>
      <c r="J115" s="43">
        <v>233.7</v>
      </c>
      <c r="K115" s="44" t="s">
        <v>91</v>
      </c>
      <c r="L115" s="43">
        <v>11.93</v>
      </c>
      <c r="M115" s="68"/>
    </row>
    <row r="116" spans="1:13" ht="25.5">
      <c r="A116" s="23"/>
      <c r="B116" s="15"/>
      <c r="C116" s="11"/>
      <c r="D116" s="7" t="s">
        <v>22</v>
      </c>
      <c r="E116" s="42" t="s">
        <v>44</v>
      </c>
      <c r="F116" s="43">
        <v>200</v>
      </c>
      <c r="G116" s="43">
        <v>0.19</v>
      </c>
      <c r="H116" s="43">
        <v>0.04</v>
      </c>
      <c r="I116" s="43">
        <v>6.42</v>
      </c>
      <c r="J116" s="43">
        <v>26.8</v>
      </c>
      <c r="K116" s="44" t="s">
        <v>45</v>
      </c>
      <c r="L116" s="43">
        <v>1.76</v>
      </c>
      <c r="M116" s="68"/>
    </row>
    <row r="117" spans="1:13" ht="15">
      <c r="A117" s="23"/>
      <c r="B117" s="15"/>
      <c r="C117" s="11"/>
      <c r="D117" s="7" t="s">
        <v>31</v>
      </c>
      <c r="E117" s="42" t="s">
        <v>50</v>
      </c>
      <c r="F117" s="43">
        <v>30</v>
      </c>
      <c r="G117" s="43">
        <v>2.2799999999999998</v>
      </c>
      <c r="H117" s="43">
        <v>0.24</v>
      </c>
      <c r="I117" s="43">
        <v>14.76</v>
      </c>
      <c r="J117" s="43">
        <v>70.31</v>
      </c>
      <c r="K117" s="44" t="s">
        <v>51</v>
      </c>
      <c r="L117" s="43">
        <v>1.78</v>
      </c>
      <c r="M117" s="68"/>
    </row>
    <row r="118" spans="1:13" ht="15">
      <c r="A118" s="23"/>
      <c r="B118" s="15"/>
      <c r="C118" s="11"/>
      <c r="D118" s="7" t="s">
        <v>24</v>
      </c>
      <c r="E118" s="42" t="s">
        <v>135</v>
      </c>
      <c r="F118" s="43">
        <v>265</v>
      </c>
      <c r="G118" s="43">
        <v>3</v>
      </c>
      <c r="H118" s="43">
        <v>0</v>
      </c>
      <c r="I118" s="43">
        <v>44.8</v>
      </c>
      <c r="J118" s="43">
        <v>191.2</v>
      </c>
      <c r="K118" s="44" t="s">
        <v>51</v>
      </c>
      <c r="L118" s="43">
        <v>62.28</v>
      </c>
      <c r="M118" s="68"/>
    </row>
    <row r="119" spans="1:13" ht="15">
      <c r="A119" s="23"/>
      <c r="B119" s="15"/>
      <c r="C119" s="11"/>
      <c r="D119" s="7" t="s">
        <v>26</v>
      </c>
      <c r="E119" s="42"/>
      <c r="F119" s="43"/>
      <c r="G119" s="43"/>
      <c r="H119" s="43"/>
      <c r="I119" s="43"/>
      <c r="J119" s="43"/>
      <c r="K119" s="44"/>
      <c r="L119" s="43"/>
      <c r="M119" s="68"/>
    </row>
    <row r="120" spans="1:13" ht="25.5">
      <c r="A120" s="23"/>
      <c r="B120" s="15"/>
      <c r="C120" s="11"/>
      <c r="D120" s="51" t="s">
        <v>46</v>
      </c>
      <c r="E120" s="42" t="s">
        <v>47</v>
      </c>
      <c r="F120" s="43">
        <v>50</v>
      </c>
      <c r="G120" s="43">
        <v>1.37</v>
      </c>
      <c r="H120" s="43">
        <v>1.89</v>
      </c>
      <c r="I120" s="43">
        <v>2.17</v>
      </c>
      <c r="J120" s="43">
        <v>31.1</v>
      </c>
      <c r="K120" s="44" t="s">
        <v>48</v>
      </c>
      <c r="L120" s="43">
        <v>4.09</v>
      </c>
      <c r="M120" s="68"/>
    </row>
    <row r="121" spans="1:13" ht="15">
      <c r="A121" s="23"/>
      <c r="B121" s="15"/>
      <c r="C121" s="11"/>
      <c r="D121" s="51"/>
      <c r="E121" s="42" t="s">
        <v>85</v>
      </c>
      <c r="F121" s="43">
        <v>50</v>
      </c>
      <c r="G121" s="43">
        <v>5.2</v>
      </c>
      <c r="H121" s="43">
        <v>1.9</v>
      </c>
      <c r="I121" s="43">
        <v>34</v>
      </c>
      <c r="J121" s="43">
        <v>173.08</v>
      </c>
      <c r="K121" s="44" t="s">
        <v>51</v>
      </c>
      <c r="L121" s="43">
        <v>19</v>
      </c>
      <c r="M121" s="68"/>
    </row>
    <row r="122" spans="1:13" ht="15">
      <c r="A122" s="24"/>
      <c r="B122" s="17"/>
      <c r="C122" s="8"/>
      <c r="D122" s="18" t="s">
        <v>33</v>
      </c>
      <c r="E122" s="9"/>
      <c r="F122" s="19">
        <f>SUM(F114:F121)</f>
        <v>845</v>
      </c>
      <c r="G122" s="19">
        <f t="shared" ref="G122:J122" si="52">SUM(G114:G121)</f>
        <v>33.940000000000005</v>
      </c>
      <c r="H122" s="19">
        <f t="shared" si="52"/>
        <v>22.569999999999997</v>
      </c>
      <c r="I122" s="19">
        <f t="shared" si="52"/>
        <v>144.83999999999997</v>
      </c>
      <c r="J122" s="19">
        <f t="shared" si="52"/>
        <v>917.3900000000001</v>
      </c>
      <c r="K122" s="25"/>
      <c r="L122" s="19">
        <f t="shared" ref="L122" si="53">SUM(L114:L121)</f>
        <v>138.05000000000001</v>
      </c>
      <c r="M122" s="68"/>
    </row>
    <row r="123" spans="1:13" ht="15">
      <c r="A123" s="26">
        <f>A114</f>
        <v>2</v>
      </c>
      <c r="B123" s="13">
        <f>B114</f>
        <v>1</v>
      </c>
      <c r="C123" s="10" t="s">
        <v>25</v>
      </c>
      <c r="D123" s="7" t="s">
        <v>26</v>
      </c>
      <c r="E123" s="42"/>
      <c r="F123" s="43"/>
      <c r="G123" s="43"/>
      <c r="H123" s="43"/>
      <c r="I123" s="43"/>
      <c r="J123" s="43"/>
      <c r="K123" s="44"/>
      <c r="L123" s="43"/>
      <c r="M123" s="68"/>
    </row>
    <row r="124" spans="1:13" ht="25.5">
      <c r="A124" s="23"/>
      <c r="B124" s="15"/>
      <c r="C124" s="11"/>
      <c r="D124" s="7" t="s">
        <v>27</v>
      </c>
      <c r="E124" s="53" t="s">
        <v>63</v>
      </c>
      <c r="F124" s="43">
        <v>200</v>
      </c>
      <c r="G124" s="43">
        <v>6.7</v>
      </c>
      <c r="H124" s="43">
        <v>4.58</v>
      </c>
      <c r="I124" s="43">
        <v>16.27</v>
      </c>
      <c r="J124" s="43">
        <v>133.13999999999999</v>
      </c>
      <c r="K124" s="44" t="s">
        <v>64</v>
      </c>
      <c r="L124" s="43">
        <v>9.25</v>
      </c>
      <c r="M124" s="68"/>
    </row>
    <row r="125" spans="1:13" ht="25.5">
      <c r="A125" s="23"/>
      <c r="B125" s="15"/>
      <c r="C125" s="11"/>
      <c r="D125" s="7" t="s">
        <v>28</v>
      </c>
      <c r="E125" s="42" t="s">
        <v>100</v>
      </c>
      <c r="F125" s="43">
        <v>100</v>
      </c>
      <c r="G125" s="43">
        <v>15</v>
      </c>
      <c r="H125" s="43">
        <v>15.52</v>
      </c>
      <c r="I125" s="43">
        <v>2.4</v>
      </c>
      <c r="J125" s="43">
        <v>209.2</v>
      </c>
      <c r="K125" s="44" t="s">
        <v>101</v>
      </c>
      <c r="L125" s="43">
        <v>64.47</v>
      </c>
      <c r="M125" s="68"/>
    </row>
    <row r="126" spans="1:13" ht="15">
      <c r="A126" s="23"/>
      <c r="B126" s="15"/>
      <c r="C126" s="11"/>
      <c r="D126" s="7" t="s">
        <v>29</v>
      </c>
      <c r="E126" s="42" t="s">
        <v>102</v>
      </c>
      <c r="F126" s="43">
        <v>150</v>
      </c>
      <c r="G126" s="43">
        <v>5.32</v>
      </c>
      <c r="H126" s="43">
        <v>4.92</v>
      </c>
      <c r="I126" s="43">
        <v>32.799999999999997</v>
      </c>
      <c r="J126" s="43">
        <v>196.8</v>
      </c>
      <c r="K126" s="44" t="s">
        <v>103</v>
      </c>
      <c r="L126" s="43">
        <v>7.69</v>
      </c>
      <c r="M126" s="68"/>
    </row>
    <row r="127" spans="1:13" ht="25.5">
      <c r="A127" s="23"/>
      <c r="B127" s="15"/>
      <c r="C127" s="11"/>
      <c r="D127" s="7" t="s">
        <v>30</v>
      </c>
      <c r="E127" s="42" t="s">
        <v>79</v>
      </c>
      <c r="F127" s="43">
        <v>200</v>
      </c>
      <c r="G127" s="43">
        <v>0.09</v>
      </c>
      <c r="H127" s="43">
        <v>0</v>
      </c>
      <c r="I127" s="43">
        <v>7.23</v>
      </c>
      <c r="J127" s="43">
        <v>29.3</v>
      </c>
      <c r="K127" s="44" t="s">
        <v>80</v>
      </c>
      <c r="L127" s="43">
        <v>6.92</v>
      </c>
      <c r="M127" s="68"/>
    </row>
    <row r="128" spans="1:13" ht="15">
      <c r="A128" s="23"/>
      <c r="B128" s="15"/>
      <c r="C128" s="11"/>
      <c r="D128" s="7" t="s">
        <v>31</v>
      </c>
      <c r="E128" s="42" t="s">
        <v>50</v>
      </c>
      <c r="F128" s="43">
        <v>60</v>
      </c>
      <c r="G128" s="43">
        <v>4.5599999999999996</v>
      </c>
      <c r="H128" s="43">
        <v>0.48</v>
      </c>
      <c r="I128" s="43">
        <v>29.52</v>
      </c>
      <c r="J128" s="43">
        <v>140.62</v>
      </c>
      <c r="K128" s="44" t="s">
        <v>51</v>
      </c>
      <c r="L128" s="43">
        <v>1.78</v>
      </c>
      <c r="M128" s="68"/>
    </row>
    <row r="129" spans="1:13" ht="15">
      <c r="A129" s="23"/>
      <c r="B129" s="15"/>
      <c r="C129" s="11"/>
      <c r="D129" s="7" t="s">
        <v>32</v>
      </c>
      <c r="E129" s="42"/>
      <c r="F129" s="43"/>
      <c r="G129" s="43"/>
      <c r="H129" s="43"/>
      <c r="I129" s="43"/>
      <c r="J129" s="43"/>
      <c r="K129" s="44"/>
      <c r="L129" s="43"/>
      <c r="M129" s="68"/>
    </row>
    <row r="130" spans="1:13" ht="15">
      <c r="A130" s="23"/>
      <c r="B130" s="15"/>
      <c r="C130" s="11"/>
      <c r="D130" s="6"/>
      <c r="E130" s="42" t="s">
        <v>135</v>
      </c>
      <c r="F130" s="43">
        <v>205</v>
      </c>
      <c r="G130" s="43">
        <v>3</v>
      </c>
      <c r="H130" s="43">
        <v>0</v>
      </c>
      <c r="I130" s="43">
        <v>44.8</v>
      </c>
      <c r="J130" s="43">
        <v>191.2</v>
      </c>
      <c r="K130" s="44" t="s">
        <v>51</v>
      </c>
      <c r="L130" s="43">
        <v>48.18</v>
      </c>
      <c r="M130" s="68"/>
    </row>
    <row r="131" spans="1:13" ht="15">
      <c r="A131" s="23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  <c r="M131" s="68"/>
    </row>
    <row r="132" spans="1:13" ht="15">
      <c r="A132" s="24"/>
      <c r="B132" s="17"/>
      <c r="C132" s="8"/>
      <c r="D132" s="18" t="s">
        <v>33</v>
      </c>
      <c r="E132" s="9"/>
      <c r="F132" s="19">
        <f>SUM(F123:F131)</f>
        <v>915</v>
      </c>
      <c r="G132" s="19">
        <f t="shared" ref="G132:J132" si="54">SUM(G123:G131)</f>
        <v>34.67</v>
      </c>
      <c r="H132" s="19">
        <f t="shared" si="54"/>
        <v>25.500000000000004</v>
      </c>
      <c r="I132" s="19">
        <f t="shared" si="54"/>
        <v>133.01999999999998</v>
      </c>
      <c r="J132" s="19">
        <f t="shared" si="54"/>
        <v>900.26</v>
      </c>
      <c r="K132" s="25"/>
      <c r="L132" s="19">
        <f t="shared" ref="L132" si="55">SUM(L123:L131)</f>
        <v>138.29</v>
      </c>
      <c r="M132" s="68"/>
    </row>
    <row r="133" spans="1:13" ht="15">
      <c r="A133" s="29">
        <f>A114</f>
        <v>2</v>
      </c>
      <c r="B133" s="30">
        <f>B114</f>
        <v>1</v>
      </c>
      <c r="C133" s="74" t="s">
        <v>4</v>
      </c>
      <c r="D133" s="75"/>
      <c r="E133" s="31"/>
      <c r="F133" s="32">
        <f>F122+F132</f>
        <v>1760</v>
      </c>
      <c r="G133" s="32">
        <f t="shared" ref="G133" si="56">G122+G132</f>
        <v>68.610000000000014</v>
      </c>
      <c r="H133" s="32">
        <f t="shared" ref="H133" si="57">H122+H132</f>
        <v>48.07</v>
      </c>
      <c r="I133" s="32">
        <f t="shared" ref="I133" si="58">I122+I132</f>
        <v>277.85999999999996</v>
      </c>
      <c r="J133" s="32">
        <f t="shared" ref="J133:L133" si="59">J122+J132</f>
        <v>1817.65</v>
      </c>
      <c r="K133" s="32"/>
      <c r="L133" s="32">
        <f t="shared" si="59"/>
        <v>276.34000000000003</v>
      </c>
      <c r="M133" s="68"/>
    </row>
    <row r="134" spans="1:13" ht="15">
      <c r="A134" s="14">
        <v>2</v>
      </c>
      <c r="B134" s="15">
        <v>2</v>
      </c>
      <c r="C134" s="22" t="s">
        <v>20</v>
      </c>
      <c r="D134" s="5" t="s">
        <v>21</v>
      </c>
      <c r="E134" s="39" t="s">
        <v>104</v>
      </c>
      <c r="F134" s="40">
        <v>200</v>
      </c>
      <c r="G134" s="40">
        <v>8.58</v>
      </c>
      <c r="H134" s="40">
        <v>11.27</v>
      </c>
      <c r="I134" s="40">
        <v>34.29</v>
      </c>
      <c r="J134" s="40">
        <v>272.83</v>
      </c>
      <c r="K134" s="41" t="s">
        <v>105</v>
      </c>
      <c r="L134" s="40">
        <v>13.74</v>
      </c>
      <c r="M134" s="68"/>
    </row>
    <row r="135" spans="1:13" ht="15">
      <c r="A135" s="14"/>
      <c r="B135" s="15"/>
      <c r="C135" s="11"/>
      <c r="D135" s="6"/>
      <c r="E135" s="42" t="s">
        <v>106</v>
      </c>
      <c r="F135" s="43">
        <v>150</v>
      </c>
      <c r="G135" s="43">
        <v>16.5</v>
      </c>
      <c r="H135" s="43">
        <v>7.5</v>
      </c>
      <c r="I135" s="43">
        <v>28.8</v>
      </c>
      <c r="J135" s="43">
        <v>248.7</v>
      </c>
      <c r="K135" s="44" t="s">
        <v>51</v>
      </c>
      <c r="L135" s="43">
        <v>34.299999999999997</v>
      </c>
      <c r="M135" s="68"/>
    </row>
    <row r="136" spans="1:13" ht="15">
      <c r="A136" s="14"/>
      <c r="B136" s="15"/>
      <c r="C136" s="11"/>
      <c r="D136" s="7" t="s">
        <v>22</v>
      </c>
      <c r="E136" s="42"/>
      <c r="F136" s="43"/>
      <c r="G136" s="43"/>
      <c r="H136" s="43"/>
      <c r="I136" s="43"/>
      <c r="J136" s="43"/>
      <c r="K136" s="44"/>
      <c r="L136" s="43"/>
      <c r="M136" s="68"/>
    </row>
    <row r="137" spans="1:13" ht="15">
      <c r="A137" s="14"/>
      <c r="B137" s="15"/>
      <c r="C137" s="11"/>
      <c r="D137" s="7" t="s">
        <v>31</v>
      </c>
      <c r="E137" s="42" t="s">
        <v>50</v>
      </c>
      <c r="F137" s="43">
        <v>30</v>
      </c>
      <c r="G137" s="43">
        <v>4.5599999999999996</v>
      </c>
      <c r="H137" s="43">
        <v>0.48</v>
      </c>
      <c r="I137" s="43">
        <v>29.52</v>
      </c>
      <c r="J137" s="43">
        <v>140.62</v>
      </c>
      <c r="K137" s="44" t="s">
        <v>51</v>
      </c>
      <c r="L137" s="43">
        <v>1.78</v>
      </c>
      <c r="M137" s="68"/>
    </row>
    <row r="138" spans="1:13" ht="15">
      <c r="A138" s="14"/>
      <c r="B138" s="15"/>
      <c r="C138" s="11"/>
      <c r="D138" s="7" t="s">
        <v>24</v>
      </c>
      <c r="E138" s="70"/>
      <c r="F138" s="67"/>
      <c r="G138" s="67"/>
      <c r="H138" s="67"/>
      <c r="I138" s="67"/>
      <c r="J138" s="67"/>
      <c r="K138" s="67"/>
      <c r="L138" s="67"/>
      <c r="M138" s="68"/>
    </row>
    <row r="139" spans="1:13" ht="25.5">
      <c r="A139" s="14"/>
      <c r="B139" s="15"/>
      <c r="C139" s="11"/>
      <c r="D139" s="7" t="s">
        <v>30</v>
      </c>
      <c r="E139" s="42" t="s">
        <v>122</v>
      </c>
      <c r="F139" s="43">
        <v>200</v>
      </c>
      <c r="G139" s="43">
        <v>0.3</v>
      </c>
      <c r="H139" s="43">
        <v>7.0000000000000007E-2</v>
      </c>
      <c r="I139" s="43">
        <v>10.23</v>
      </c>
      <c r="J139" s="43">
        <v>42.8</v>
      </c>
      <c r="K139" s="44" t="s">
        <v>56</v>
      </c>
      <c r="L139" s="43">
        <v>18.14</v>
      </c>
      <c r="M139" s="68"/>
    </row>
    <row r="140" spans="1:13" ht="15">
      <c r="A140" s="14"/>
      <c r="B140" s="15"/>
      <c r="C140" s="11"/>
      <c r="D140" s="7" t="s">
        <v>32</v>
      </c>
      <c r="E140" s="42" t="s">
        <v>121</v>
      </c>
      <c r="F140" s="43">
        <v>60</v>
      </c>
      <c r="G140" s="43">
        <v>3.96</v>
      </c>
      <c r="H140" s="43">
        <v>0.72</v>
      </c>
      <c r="I140" s="43">
        <v>23.76</v>
      </c>
      <c r="J140" s="43">
        <v>117.36</v>
      </c>
      <c r="K140" s="44" t="s">
        <v>51</v>
      </c>
      <c r="L140" s="43">
        <v>4</v>
      </c>
      <c r="M140" s="68"/>
    </row>
    <row r="141" spans="1:13" ht="15">
      <c r="A141" s="14"/>
      <c r="B141" s="15"/>
      <c r="C141" s="11"/>
      <c r="D141" s="6"/>
      <c r="E141" s="42" t="s">
        <v>62</v>
      </c>
      <c r="F141" s="43">
        <v>60</v>
      </c>
      <c r="G141" s="43">
        <v>3</v>
      </c>
      <c r="H141" s="43">
        <v>3.92</v>
      </c>
      <c r="I141" s="43">
        <v>29.76</v>
      </c>
      <c r="J141" s="43">
        <v>166.32</v>
      </c>
      <c r="K141" s="44" t="s">
        <v>51</v>
      </c>
      <c r="L141" s="43">
        <v>23.69</v>
      </c>
      <c r="M141" s="68"/>
    </row>
    <row r="142" spans="1:13" ht="15">
      <c r="A142" s="14"/>
      <c r="B142" s="15"/>
      <c r="C142" s="11"/>
      <c r="D142" s="6"/>
      <c r="E142" s="42" t="s">
        <v>136</v>
      </c>
      <c r="F142" s="43">
        <v>150</v>
      </c>
      <c r="G142" s="43">
        <v>0.97</v>
      </c>
      <c r="H142" s="43">
        <v>15.14</v>
      </c>
      <c r="I142" s="43">
        <v>3.08</v>
      </c>
      <c r="J142" s="43">
        <v>62.5</v>
      </c>
      <c r="K142" s="44" t="s">
        <v>137</v>
      </c>
      <c r="L142" s="43">
        <v>42.06</v>
      </c>
      <c r="M142" s="68"/>
    </row>
    <row r="143" spans="1:13" ht="15">
      <c r="A143" s="16"/>
      <c r="B143" s="17"/>
      <c r="C143" s="8"/>
      <c r="D143" s="18" t="s">
        <v>33</v>
      </c>
      <c r="E143" s="9"/>
      <c r="F143" s="19">
        <f>SUM(F134:F142)</f>
        <v>850</v>
      </c>
      <c r="G143" s="19">
        <f t="shared" ref="G143:J143" si="60">SUM(G134:G142)</f>
        <v>37.869999999999997</v>
      </c>
      <c r="H143" s="19">
        <f t="shared" si="60"/>
        <v>39.1</v>
      </c>
      <c r="I143" s="19">
        <f t="shared" si="60"/>
        <v>159.44000000000003</v>
      </c>
      <c r="J143" s="19">
        <f t="shared" si="60"/>
        <v>1051.1299999999999</v>
      </c>
      <c r="K143" s="25"/>
      <c r="L143" s="19">
        <f t="shared" ref="L143" si="61">SUM(L134:L142)</f>
        <v>137.71</v>
      </c>
      <c r="M143" s="68"/>
    </row>
    <row r="144" spans="1:13" ht="15">
      <c r="A144" s="13">
        <f>A134</f>
        <v>2</v>
      </c>
      <c r="B144" s="13">
        <f>B134</f>
        <v>2</v>
      </c>
      <c r="C144" s="10" t="s">
        <v>25</v>
      </c>
      <c r="D144" s="7" t="s">
        <v>26</v>
      </c>
      <c r="E144" s="42"/>
      <c r="F144" s="43"/>
      <c r="G144" s="43"/>
      <c r="H144" s="43"/>
      <c r="I144" s="43"/>
      <c r="J144" s="43"/>
      <c r="K144" s="44"/>
      <c r="L144" s="43"/>
      <c r="M144" s="68"/>
    </row>
    <row r="145" spans="1:13" ht="25.5">
      <c r="A145" s="14"/>
      <c r="B145" s="15"/>
      <c r="C145" s="11"/>
      <c r="D145" s="7" t="s">
        <v>27</v>
      </c>
      <c r="E145" s="42" t="s">
        <v>92</v>
      </c>
      <c r="F145" s="43">
        <v>200</v>
      </c>
      <c r="G145" s="43">
        <v>4.74</v>
      </c>
      <c r="H145" s="43">
        <v>6.24</v>
      </c>
      <c r="I145" s="43">
        <v>13.6</v>
      </c>
      <c r="J145" s="43">
        <v>129.38</v>
      </c>
      <c r="K145" s="44" t="s">
        <v>93</v>
      </c>
      <c r="L145" s="43">
        <v>10.65</v>
      </c>
      <c r="M145" s="68"/>
    </row>
    <row r="146" spans="1:13" ht="25.5">
      <c r="A146" s="14"/>
      <c r="B146" s="15"/>
      <c r="C146" s="11"/>
      <c r="D146" s="7" t="s">
        <v>28</v>
      </c>
      <c r="E146" s="42" t="s">
        <v>67</v>
      </c>
      <c r="F146" s="43">
        <v>100</v>
      </c>
      <c r="G146" s="43">
        <v>21.1</v>
      </c>
      <c r="H146" s="43">
        <v>13.6</v>
      </c>
      <c r="I146" s="43">
        <v>0</v>
      </c>
      <c r="J146" s="43">
        <v>206.25</v>
      </c>
      <c r="K146" s="44" t="s">
        <v>68</v>
      </c>
      <c r="L146" s="43">
        <v>35.9</v>
      </c>
      <c r="M146" s="68"/>
    </row>
    <row r="147" spans="1:13" ht="15">
      <c r="A147" s="14"/>
      <c r="B147" s="15"/>
      <c r="C147" s="11"/>
      <c r="D147" s="7" t="s">
        <v>29</v>
      </c>
      <c r="E147" s="42" t="s">
        <v>69</v>
      </c>
      <c r="F147" s="43">
        <v>150</v>
      </c>
      <c r="G147" s="43">
        <v>3.6</v>
      </c>
      <c r="H147" s="43">
        <v>4.82</v>
      </c>
      <c r="I147" s="43">
        <v>36.44</v>
      </c>
      <c r="J147" s="43">
        <v>203.5</v>
      </c>
      <c r="K147" s="44" t="s">
        <v>70</v>
      </c>
      <c r="L147" s="43">
        <v>14.83</v>
      </c>
      <c r="M147" s="68"/>
    </row>
    <row r="148" spans="1:13" ht="25.5">
      <c r="A148" s="14"/>
      <c r="B148" s="15"/>
      <c r="C148" s="11"/>
      <c r="D148" s="7" t="s">
        <v>30</v>
      </c>
      <c r="E148" s="42" t="s">
        <v>123</v>
      </c>
      <c r="F148" s="43">
        <v>200</v>
      </c>
      <c r="G148" s="43">
        <v>0.98</v>
      </c>
      <c r="H148" s="43">
        <v>0.05</v>
      </c>
      <c r="I148" s="43">
        <v>15.64</v>
      </c>
      <c r="J148" s="43">
        <v>66.900000000000006</v>
      </c>
      <c r="K148" s="44" t="s">
        <v>66</v>
      </c>
      <c r="L148" s="43">
        <v>8.77</v>
      </c>
      <c r="M148" s="68"/>
    </row>
    <row r="149" spans="1:13" ht="15">
      <c r="A149" s="14"/>
      <c r="B149" s="15"/>
      <c r="C149" s="11"/>
      <c r="D149" s="7" t="s">
        <v>31</v>
      </c>
      <c r="E149" s="42" t="s">
        <v>50</v>
      </c>
      <c r="F149" s="43">
        <v>30</v>
      </c>
      <c r="G149" s="43">
        <v>2.2799999999999998</v>
      </c>
      <c r="H149" s="43">
        <v>0.24</v>
      </c>
      <c r="I149" s="43">
        <v>14.76</v>
      </c>
      <c r="J149" s="43">
        <v>70.31</v>
      </c>
      <c r="K149" s="44" t="s">
        <v>51</v>
      </c>
      <c r="L149" s="43">
        <v>1.78</v>
      </c>
      <c r="M149" s="68"/>
    </row>
    <row r="150" spans="1:13" ht="15">
      <c r="A150" s="14"/>
      <c r="B150" s="15"/>
      <c r="C150" s="11"/>
      <c r="D150" s="7" t="s">
        <v>32</v>
      </c>
      <c r="E150" s="42"/>
      <c r="F150" s="43"/>
      <c r="G150" s="43"/>
      <c r="H150" s="43"/>
      <c r="I150" s="43"/>
      <c r="J150" s="43"/>
      <c r="K150" s="44"/>
      <c r="L150" s="43"/>
      <c r="M150" s="68"/>
    </row>
    <row r="151" spans="1:13" ht="25.5">
      <c r="A151" s="14"/>
      <c r="B151" s="15"/>
      <c r="C151" s="11"/>
      <c r="D151" s="51" t="s">
        <v>46</v>
      </c>
      <c r="E151" s="42" t="s">
        <v>71</v>
      </c>
      <c r="F151" s="43">
        <v>50</v>
      </c>
      <c r="G151" s="43">
        <v>1.63</v>
      </c>
      <c r="H151" s="43">
        <v>1.22</v>
      </c>
      <c r="I151" s="43">
        <v>4.45</v>
      </c>
      <c r="J151" s="43">
        <v>35.299999999999997</v>
      </c>
      <c r="K151" s="44" t="s">
        <v>72</v>
      </c>
      <c r="L151" s="43">
        <v>3.42</v>
      </c>
      <c r="M151" s="68"/>
    </row>
    <row r="152" spans="1:13" ht="15">
      <c r="A152" s="14"/>
      <c r="B152" s="15"/>
      <c r="C152" s="11"/>
      <c r="D152" s="7" t="s">
        <v>24</v>
      </c>
      <c r="E152" s="42" t="s">
        <v>61</v>
      </c>
      <c r="F152" s="43">
        <v>195</v>
      </c>
      <c r="G152" s="43">
        <v>0.8</v>
      </c>
      <c r="H152" s="43">
        <v>0.8</v>
      </c>
      <c r="I152" s="43">
        <v>19.600000000000001</v>
      </c>
      <c r="J152" s="43">
        <v>88.8</v>
      </c>
      <c r="K152" s="44" t="s">
        <v>51</v>
      </c>
      <c r="L152" s="43">
        <v>49.55</v>
      </c>
      <c r="M152" s="68"/>
    </row>
    <row r="153" spans="1:13" ht="25.5">
      <c r="A153" s="14"/>
      <c r="B153" s="15"/>
      <c r="C153" s="11"/>
      <c r="D153" s="6"/>
      <c r="E153" s="42" t="s">
        <v>129</v>
      </c>
      <c r="F153" s="43">
        <v>80</v>
      </c>
      <c r="G153" s="43">
        <v>0.94</v>
      </c>
      <c r="H153" s="43">
        <v>7.15</v>
      </c>
      <c r="I153" s="43">
        <v>5.34</v>
      </c>
      <c r="J153" s="43">
        <v>89.5</v>
      </c>
      <c r="K153" s="44" t="s">
        <v>131</v>
      </c>
      <c r="L153" s="43">
        <v>13.16</v>
      </c>
      <c r="M153" s="68"/>
    </row>
    <row r="154" spans="1:13" ht="15">
      <c r="A154" s="16"/>
      <c r="B154" s="17"/>
      <c r="C154" s="8"/>
      <c r="D154" s="18" t="s">
        <v>33</v>
      </c>
      <c r="E154" s="9"/>
      <c r="F154" s="19">
        <f>SUM(F144:F153)</f>
        <v>1005</v>
      </c>
      <c r="G154" s="19">
        <f t="shared" ref="G154:J154" si="62">SUM(G144:G153)</f>
        <v>36.07</v>
      </c>
      <c r="H154" s="19">
        <f t="shared" si="62"/>
        <v>34.119999999999997</v>
      </c>
      <c r="I154" s="19">
        <f t="shared" si="62"/>
        <v>109.83000000000001</v>
      </c>
      <c r="J154" s="19">
        <f t="shared" si="62"/>
        <v>889.93999999999983</v>
      </c>
      <c r="K154" s="25"/>
      <c r="L154" s="19">
        <f t="shared" ref="L154" si="63">SUM(L144:L153)</f>
        <v>138.06</v>
      </c>
      <c r="M154" s="68"/>
    </row>
    <row r="155" spans="1:13" ht="15">
      <c r="A155" s="33">
        <f>A134</f>
        <v>2</v>
      </c>
      <c r="B155" s="33">
        <f>B134</f>
        <v>2</v>
      </c>
      <c r="C155" s="74" t="s">
        <v>4</v>
      </c>
      <c r="D155" s="75"/>
      <c r="E155" s="31"/>
      <c r="F155" s="32">
        <f>F143+F154</f>
        <v>1855</v>
      </c>
      <c r="G155" s="32">
        <f t="shared" ref="G155" si="64">G143+G154</f>
        <v>73.94</v>
      </c>
      <c r="H155" s="32">
        <f t="shared" ref="H155" si="65">H143+H154</f>
        <v>73.22</v>
      </c>
      <c r="I155" s="32">
        <f t="shared" ref="I155" si="66">I143+I154</f>
        <v>269.27000000000004</v>
      </c>
      <c r="J155" s="32">
        <f t="shared" ref="J155:L155" si="67">J143+J154</f>
        <v>1941.0699999999997</v>
      </c>
      <c r="K155" s="32"/>
      <c r="L155" s="32">
        <f t="shared" si="67"/>
        <v>275.77</v>
      </c>
      <c r="M155" s="68"/>
    </row>
    <row r="156" spans="1:13" ht="25.5">
      <c r="A156" s="20">
        <v>2</v>
      </c>
      <c r="B156" s="21">
        <v>3</v>
      </c>
      <c r="C156" s="22" t="s">
        <v>20</v>
      </c>
      <c r="D156" s="5" t="s">
        <v>21</v>
      </c>
      <c r="E156" s="39" t="s">
        <v>107</v>
      </c>
      <c r="F156" s="40">
        <v>100</v>
      </c>
      <c r="G156" s="40">
        <v>19.09</v>
      </c>
      <c r="H156" s="40">
        <v>4.32</v>
      </c>
      <c r="I156" s="40">
        <v>13.37</v>
      </c>
      <c r="J156" s="40">
        <v>168.7</v>
      </c>
      <c r="K156" s="41" t="s">
        <v>108</v>
      </c>
      <c r="L156" s="40">
        <v>44.84</v>
      </c>
      <c r="M156" s="68"/>
    </row>
    <row r="157" spans="1:13" ht="15">
      <c r="A157" s="23"/>
      <c r="B157" s="15"/>
      <c r="C157" s="11"/>
      <c r="D157" s="7" t="s">
        <v>29</v>
      </c>
      <c r="E157" s="42" t="s">
        <v>102</v>
      </c>
      <c r="F157" s="43">
        <v>150</v>
      </c>
      <c r="G157" s="43">
        <v>5.32</v>
      </c>
      <c r="H157" s="43">
        <v>4.92</v>
      </c>
      <c r="I157" s="43">
        <v>32.799999999999997</v>
      </c>
      <c r="J157" s="43">
        <v>196.8</v>
      </c>
      <c r="K157" s="44" t="s">
        <v>103</v>
      </c>
      <c r="L157" s="43">
        <v>7.69</v>
      </c>
      <c r="M157" s="68"/>
    </row>
    <row r="158" spans="1:13" ht="15">
      <c r="A158" s="23"/>
      <c r="B158" s="15"/>
      <c r="C158" s="11"/>
      <c r="D158" s="7" t="s">
        <v>22</v>
      </c>
      <c r="E158" s="42"/>
      <c r="F158" s="43"/>
      <c r="G158" s="43"/>
      <c r="H158" s="43"/>
      <c r="I158" s="43"/>
      <c r="J158" s="43"/>
      <c r="K158" s="44"/>
      <c r="L158" s="43"/>
      <c r="M158" s="68"/>
    </row>
    <row r="159" spans="1:13" ht="15.75" customHeight="1">
      <c r="A159" s="23"/>
      <c r="B159" s="15"/>
      <c r="C159" s="11"/>
      <c r="D159" s="7" t="s">
        <v>23</v>
      </c>
      <c r="E159" s="42" t="s">
        <v>50</v>
      </c>
      <c r="F159" s="43">
        <v>30</v>
      </c>
      <c r="G159" s="43">
        <v>2.2799999999999998</v>
      </c>
      <c r="H159" s="43">
        <v>0.24</v>
      </c>
      <c r="I159" s="43">
        <v>14.76</v>
      </c>
      <c r="J159" s="43">
        <v>70.31</v>
      </c>
      <c r="K159" s="44" t="s">
        <v>51</v>
      </c>
      <c r="L159" s="43">
        <v>1.78</v>
      </c>
      <c r="M159" s="68"/>
    </row>
    <row r="160" spans="1:13" ht="15">
      <c r="A160" s="23"/>
      <c r="B160" s="15"/>
      <c r="C160" s="11"/>
      <c r="D160" s="7" t="s">
        <v>24</v>
      </c>
      <c r="E160" s="42"/>
      <c r="F160" s="43"/>
      <c r="G160" s="43"/>
      <c r="H160" s="43"/>
      <c r="I160" s="43"/>
      <c r="J160" s="43"/>
      <c r="K160" s="44"/>
      <c r="L160" s="43"/>
      <c r="M160" s="68"/>
    </row>
    <row r="161" spans="1:13" ht="25.5">
      <c r="A161" s="23"/>
      <c r="B161" s="15"/>
      <c r="C161" s="11"/>
      <c r="D161" s="51" t="s">
        <v>46</v>
      </c>
      <c r="E161" s="42" t="s">
        <v>47</v>
      </c>
      <c r="F161" s="43">
        <v>50</v>
      </c>
      <c r="G161" s="43">
        <v>1.37</v>
      </c>
      <c r="H161" s="43">
        <v>1.89</v>
      </c>
      <c r="I161" s="43">
        <v>2.17</v>
      </c>
      <c r="J161" s="43">
        <v>31.1</v>
      </c>
      <c r="K161" s="44" t="s">
        <v>48</v>
      </c>
      <c r="L161" s="43">
        <v>4.09</v>
      </c>
      <c r="M161" s="68"/>
    </row>
    <row r="162" spans="1:13" ht="25.5">
      <c r="A162" s="23"/>
      <c r="B162" s="15"/>
      <c r="C162" s="11"/>
      <c r="D162" s="51"/>
      <c r="E162" s="42" t="s">
        <v>118</v>
      </c>
      <c r="F162" s="43">
        <v>55</v>
      </c>
      <c r="G162" s="43">
        <v>0.9</v>
      </c>
      <c r="H162" s="43">
        <v>0.08</v>
      </c>
      <c r="I162" s="43">
        <v>1.8</v>
      </c>
      <c r="J162" s="43">
        <v>11.1</v>
      </c>
      <c r="K162" s="44" t="s">
        <v>119</v>
      </c>
      <c r="L162" s="43">
        <v>19.010000000000002</v>
      </c>
      <c r="M162" s="68"/>
    </row>
    <row r="163" spans="1:13" ht="15">
      <c r="A163" s="23"/>
      <c r="B163" s="15"/>
      <c r="C163" s="11"/>
      <c r="D163" s="51"/>
      <c r="E163" s="42" t="s">
        <v>62</v>
      </c>
      <c r="F163" s="43">
        <v>100</v>
      </c>
      <c r="G163" s="43">
        <v>3</v>
      </c>
      <c r="H163" s="43">
        <v>3.92</v>
      </c>
      <c r="I163" s="43">
        <v>29.76</v>
      </c>
      <c r="J163" s="43">
        <v>166.32</v>
      </c>
      <c r="K163" s="44" t="s">
        <v>51</v>
      </c>
      <c r="L163" s="43">
        <v>36</v>
      </c>
      <c r="M163" s="68"/>
    </row>
    <row r="164" spans="1:13" ht="15">
      <c r="A164" s="23"/>
      <c r="B164" s="15"/>
      <c r="C164" s="11"/>
      <c r="D164" s="7" t="s">
        <v>32</v>
      </c>
      <c r="E164" s="42" t="s">
        <v>121</v>
      </c>
      <c r="F164" s="43">
        <v>60</v>
      </c>
      <c r="G164" s="43">
        <v>3.96</v>
      </c>
      <c r="H164" s="43">
        <v>0.72</v>
      </c>
      <c r="I164" s="43">
        <v>23.76</v>
      </c>
      <c r="J164" s="43">
        <v>117.36</v>
      </c>
      <c r="K164" s="44" t="s">
        <v>51</v>
      </c>
      <c r="L164" s="43">
        <v>4</v>
      </c>
      <c r="M164" s="68"/>
    </row>
    <row r="165" spans="1:13" ht="15">
      <c r="A165" s="23"/>
      <c r="B165" s="15"/>
      <c r="C165" s="11"/>
      <c r="D165" s="51" t="s">
        <v>30</v>
      </c>
      <c r="E165" s="42" t="s">
        <v>88</v>
      </c>
      <c r="F165" s="43">
        <v>200</v>
      </c>
      <c r="G165" s="43">
        <v>0.98</v>
      </c>
      <c r="H165" s="43">
        <v>0.05</v>
      </c>
      <c r="I165" s="43">
        <v>15.64</v>
      </c>
      <c r="J165" s="43">
        <v>66.900000000000006</v>
      </c>
      <c r="K165" s="52" t="s">
        <v>51</v>
      </c>
      <c r="L165" s="43">
        <v>20.79</v>
      </c>
      <c r="M165" s="68"/>
    </row>
    <row r="166" spans="1:13" ht="15">
      <c r="A166" s="24"/>
      <c r="B166" s="17"/>
      <c r="C166" s="8"/>
      <c r="D166" s="18" t="s">
        <v>33</v>
      </c>
      <c r="E166" s="9"/>
      <c r="F166" s="19">
        <f>SUM(F156:F165)</f>
        <v>745</v>
      </c>
      <c r="G166" s="19">
        <f t="shared" ref="G166:J166" si="68">SUM(G156:G165)</f>
        <v>36.9</v>
      </c>
      <c r="H166" s="19">
        <f t="shared" si="68"/>
        <v>16.14</v>
      </c>
      <c r="I166" s="19">
        <f t="shared" si="68"/>
        <v>134.06</v>
      </c>
      <c r="J166" s="19">
        <f t="shared" si="68"/>
        <v>828.59</v>
      </c>
      <c r="K166" s="25"/>
      <c r="L166" s="19">
        <f t="shared" ref="L166" si="69">SUM(L156:L165)</f>
        <v>138.20000000000002</v>
      </c>
      <c r="M166" s="68"/>
    </row>
    <row r="167" spans="1:13" ht="15">
      <c r="A167" s="26">
        <f>A156</f>
        <v>2</v>
      </c>
      <c r="B167" s="13">
        <f>B156</f>
        <v>3</v>
      </c>
      <c r="C167" s="10" t="s">
        <v>25</v>
      </c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  <c r="M167" s="68"/>
    </row>
    <row r="168" spans="1:13" ht="25.5">
      <c r="A168" s="23"/>
      <c r="B168" s="15"/>
      <c r="C168" s="11"/>
      <c r="D168" s="7" t="s">
        <v>27</v>
      </c>
      <c r="E168" s="42" t="s">
        <v>73</v>
      </c>
      <c r="F168" s="43">
        <v>200</v>
      </c>
      <c r="G168" s="43">
        <v>4.7</v>
      </c>
      <c r="H168" s="43">
        <v>6.1</v>
      </c>
      <c r="I168" s="43">
        <v>10.1</v>
      </c>
      <c r="J168" s="43">
        <v>114.22</v>
      </c>
      <c r="K168" s="44" t="s">
        <v>74</v>
      </c>
      <c r="L168" s="43">
        <v>11.65</v>
      </c>
      <c r="M168" s="68"/>
    </row>
    <row r="169" spans="1:13" ht="25.5">
      <c r="A169" s="23"/>
      <c r="B169" s="15"/>
      <c r="C169" s="11"/>
      <c r="D169" s="7" t="s">
        <v>28</v>
      </c>
      <c r="E169" s="42" t="s">
        <v>75</v>
      </c>
      <c r="F169" s="43">
        <v>100</v>
      </c>
      <c r="G169" s="43">
        <v>16.98</v>
      </c>
      <c r="H169" s="43">
        <v>16.510000000000002</v>
      </c>
      <c r="I169" s="43">
        <v>3.88</v>
      </c>
      <c r="J169" s="43">
        <v>232</v>
      </c>
      <c r="K169" s="44" t="s">
        <v>76</v>
      </c>
      <c r="L169" s="43">
        <v>66.03</v>
      </c>
      <c r="M169" s="68"/>
    </row>
    <row r="170" spans="1:13" ht="25.5">
      <c r="A170" s="23"/>
      <c r="B170" s="15"/>
      <c r="C170" s="11"/>
      <c r="D170" s="7" t="s">
        <v>29</v>
      </c>
      <c r="E170" s="42" t="s">
        <v>77</v>
      </c>
      <c r="F170" s="43">
        <v>150</v>
      </c>
      <c r="G170" s="43">
        <v>14.45</v>
      </c>
      <c r="H170" s="43">
        <v>1.32</v>
      </c>
      <c r="I170" s="43">
        <v>33.78</v>
      </c>
      <c r="J170" s="43">
        <v>204.8</v>
      </c>
      <c r="K170" s="44" t="s">
        <v>78</v>
      </c>
      <c r="L170" s="43">
        <v>8.49</v>
      </c>
      <c r="M170" s="68"/>
    </row>
    <row r="171" spans="1:13" ht="15">
      <c r="A171" s="23"/>
      <c r="B171" s="15"/>
      <c r="C171" s="11"/>
      <c r="D171" s="7" t="s">
        <v>22</v>
      </c>
      <c r="E171" s="57"/>
      <c r="F171" s="56"/>
      <c r="G171" s="56"/>
      <c r="H171" s="56"/>
      <c r="I171" s="56"/>
      <c r="J171" s="56"/>
      <c r="K171" s="58"/>
      <c r="L171" s="56"/>
      <c r="M171" s="68"/>
    </row>
    <row r="172" spans="1:13" ht="15">
      <c r="A172" s="23"/>
      <c r="B172" s="15"/>
      <c r="C172" s="11"/>
      <c r="D172" s="7" t="s">
        <v>31</v>
      </c>
      <c r="E172" s="42" t="s">
        <v>50</v>
      </c>
      <c r="F172" s="43">
        <v>60</v>
      </c>
      <c r="G172" s="43">
        <v>2.2799999999999998</v>
      </c>
      <c r="H172" s="43">
        <v>0.24</v>
      </c>
      <c r="I172" s="43">
        <v>14.76</v>
      </c>
      <c r="J172" s="43">
        <v>140.62</v>
      </c>
      <c r="K172" s="44" t="s">
        <v>51</v>
      </c>
      <c r="L172" s="43">
        <v>1.78</v>
      </c>
      <c r="M172" s="68"/>
    </row>
    <row r="173" spans="1:13" ht="15">
      <c r="A173" s="23"/>
      <c r="B173" s="15"/>
      <c r="C173" s="11"/>
      <c r="D173" s="7" t="s">
        <v>32</v>
      </c>
      <c r="E173" s="42"/>
      <c r="F173" s="43"/>
      <c r="G173" s="43"/>
      <c r="H173" s="43"/>
      <c r="I173" s="43"/>
      <c r="J173" s="43"/>
      <c r="K173" s="44"/>
      <c r="L173" s="43"/>
      <c r="M173" s="68"/>
    </row>
    <row r="174" spans="1:13" ht="25.5">
      <c r="A174" s="23"/>
      <c r="B174" s="15"/>
      <c r="C174" s="11"/>
      <c r="D174" s="51" t="s">
        <v>30</v>
      </c>
      <c r="E174" s="42" t="s">
        <v>79</v>
      </c>
      <c r="F174" s="43">
        <v>200</v>
      </c>
      <c r="G174" s="43">
        <v>0.09</v>
      </c>
      <c r="H174" s="43">
        <v>0</v>
      </c>
      <c r="I174" s="43">
        <v>7.23</v>
      </c>
      <c r="J174" s="43">
        <v>29.3</v>
      </c>
      <c r="K174" s="52" t="s">
        <v>80</v>
      </c>
      <c r="L174" s="43">
        <v>6.92</v>
      </c>
      <c r="M174" s="68"/>
    </row>
    <row r="175" spans="1:13" ht="25.5">
      <c r="A175" s="23"/>
      <c r="B175" s="15"/>
      <c r="C175" s="11"/>
      <c r="D175" s="51"/>
      <c r="E175" s="42" t="s">
        <v>118</v>
      </c>
      <c r="F175" s="43">
        <v>35</v>
      </c>
      <c r="G175" s="43">
        <v>0.9</v>
      </c>
      <c r="H175" s="43">
        <v>0.08</v>
      </c>
      <c r="I175" s="43">
        <v>1.8</v>
      </c>
      <c r="J175" s="43">
        <v>11.1</v>
      </c>
      <c r="K175" s="44" t="s">
        <v>119</v>
      </c>
      <c r="L175" s="43">
        <v>12.41</v>
      </c>
      <c r="M175" s="68"/>
    </row>
    <row r="176" spans="1:13" ht="15">
      <c r="A176" s="23"/>
      <c r="B176" s="15"/>
      <c r="C176" s="11"/>
      <c r="D176" s="6"/>
      <c r="E176" s="42" t="s">
        <v>62</v>
      </c>
      <c r="F176" s="43">
        <v>100</v>
      </c>
      <c r="G176" s="43">
        <v>3</v>
      </c>
      <c r="H176" s="43">
        <v>3.92</v>
      </c>
      <c r="I176" s="43">
        <v>29.76</v>
      </c>
      <c r="J176" s="43">
        <v>166.32</v>
      </c>
      <c r="K176" s="44" t="s">
        <v>51</v>
      </c>
      <c r="L176" s="43">
        <v>31</v>
      </c>
      <c r="M176" s="68"/>
    </row>
    <row r="177" spans="1:13" ht="15">
      <c r="A177" s="24"/>
      <c r="B177" s="17"/>
      <c r="C177" s="8"/>
      <c r="D177" s="18" t="s">
        <v>33</v>
      </c>
      <c r="E177" s="9"/>
      <c r="F177" s="19">
        <f>SUM(F167:F176)</f>
        <v>845</v>
      </c>
      <c r="G177" s="19">
        <f t="shared" ref="G177:J177" si="70">SUM(G167:G176)</f>
        <v>42.4</v>
      </c>
      <c r="H177" s="19">
        <f t="shared" si="70"/>
        <v>28.169999999999995</v>
      </c>
      <c r="I177" s="19">
        <f t="shared" si="70"/>
        <v>101.31</v>
      </c>
      <c r="J177" s="19">
        <f t="shared" si="70"/>
        <v>898.3599999999999</v>
      </c>
      <c r="K177" s="25"/>
      <c r="L177" s="19">
        <f t="shared" ref="L177" si="71">SUM(L167:L176)</f>
        <v>138.28</v>
      </c>
      <c r="M177" s="68"/>
    </row>
    <row r="178" spans="1:13" ht="15">
      <c r="A178" s="29">
        <f>A156</f>
        <v>2</v>
      </c>
      <c r="B178" s="30">
        <f>B156</f>
        <v>3</v>
      </c>
      <c r="C178" s="74" t="s">
        <v>4</v>
      </c>
      <c r="D178" s="75"/>
      <c r="E178" s="31"/>
      <c r="F178" s="32">
        <f>F166+F177</f>
        <v>1590</v>
      </c>
      <c r="G178" s="32">
        <f t="shared" ref="G178" si="72">G166+G177</f>
        <v>79.3</v>
      </c>
      <c r="H178" s="32">
        <f t="shared" ref="H178" si="73">H166+H177</f>
        <v>44.309999999999995</v>
      </c>
      <c r="I178" s="32">
        <f t="shared" ref="I178" si="74">I166+I177</f>
        <v>235.37</v>
      </c>
      <c r="J178" s="32">
        <f t="shared" ref="J178:L178" si="75">J166+J177</f>
        <v>1726.9499999999998</v>
      </c>
      <c r="K178" s="32"/>
      <c r="L178" s="32">
        <f t="shared" si="75"/>
        <v>276.48</v>
      </c>
      <c r="M178" s="68"/>
    </row>
    <row r="179" spans="1:13" ht="15">
      <c r="A179" s="20">
        <v>2</v>
      </c>
      <c r="B179" s="21">
        <v>4</v>
      </c>
      <c r="C179" s="22" t="s">
        <v>20</v>
      </c>
      <c r="D179" s="5" t="s">
        <v>21</v>
      </c>
      <c r="E179" s="39" t="s">
        <v>124</v>
      </c>
      <c r="F179" s="40">
        <v>200</v>
      </c>
      <c r="G179" s="40">
        <v>29.66</v>
      </c>
      <c r="H179" s="40">
        <v>10.67</v>
      </c>
      <c r="I179" s="40">
        <v>21.65</v>
      </c>
      <c r="J179" s="40">
        <v>301.2</v>
      </c>
      <c r="K179" s="41" t="s">
        <v>125</v>
      </c>
      <c r="L179" s="40">
        <v>50.2</v>
      </c>
      <c r="M179" s="68"/>
    </row>
    <row r="180" spans="1:13" ht="1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  <c r="M180" s="68"/>
    </row>
    <row r="181" spans="1:13" ht="25.5">
      <c r="A181" s="23"/>
      <c r="B181" s="15"/>
      <c r="C181" s="11"/>
      <c r="D181" s="7" t="s">
        <v>22</v>
      </c>
      <c r="E181" s="42" t="s">
        <v>59</v>
      </c>
      <c r="F181" s="43">
        <v>200</v>
      </c>
      <c r="G181" s="43">
        <v>0.25</v>
      </c>
      <c r="H181" s="43">
        <v>0.05</v>
      </c>
      <c r="I181" s="43">
        <v>6.61</v>
      </c>
      <c r="J181" s="43">
        <v>27.9</v>
      </c>
      <c r="K181" s="44" t="s">
        <v>60</v>
      </c>
      <c r="L181" s="43">
        <v>4.01</v>
      </c>
      <c r="M181" s="68"/>
    </row>
    <row r="182" spans="1:13" ht="15">
      <c r="A182" s="23"/>
      <c r="B182" s="15"/>
      <c r="C182" s="11"/>
      <c r="D182" s="7" t="s">
        <v>23</v>
      </c>
      <c r="E182" s="42" t="s">
        <v>50</v>
      </c>
      <c r="F182" s="43">
        <v>60</v>
      </c>
      <c r="G182" s="43">
        <v>4.5599999999999996</v>
      </c>
      <c r="H182" s="43">
        <v>0.48</v>
      </c>
      <c r="I182" s="43">
        <v>29.52</v>
      </c>
      <c r="J182" s="43">
        <v>140.62</v>
      </c>
      <c r="K182" s="44" t="s">
        <v>51</v>
      </c>
      <c r="L182" s="43">
        <v>3.56</v>
      </c>
      <c r="M182" s="68"/>
    </row>
    <row r="183" spans="1:13" ht="15">
      <c r="A183" s="23"/>
      <c r="B183" s="15"/>
      <c r="C183" s="11"/>
      <c r="D183" s="7" t="s">
        <v>24</v>
      </c>
      <c r="E183" s="42" t="s">
        <v>138</v>
      </c>
      <c r="F183" s="43">
        <v>170</v>
      </c>
      <c r="G183" s="43">
        <v>0.64</v>
      </c>
      <c r="H183" s="43">
        <v>0.16</v>
      </c>
      <c r="I183" s="43">
        <v>6</v>
      </c>
      <c r="J183" s="43">
        <v>28</v>
      </c>
      <c r="K183" s="44" t="s">
        <v>51</v>
      </c>
      <c r="L183" s="43">
        <v>52.36</v>
      </c>
      <c r="M183" s="68"/>
    </row>
    <row r="184" spans="1:13" ht="15">
      <c r="A184" s="23"/>
      <c r="B184" s="15"/>
      <c r="C184" s="11"/>
      <c r="D184" s="7" t="s">
        <v>26</v>
      </c>
      <c r="E184" s="42"/>
      <c r="F184" s="43"/>
      <c r="G184" s="43"/>
      <c r="H184" s="43"/>
      <c r="I184" s="43"/>
      <c r="J184" s="43"/>
      <c r="K184" s="44"/>
      <c r="L184" s="43"/>
      <c r="M184" s="68"/>
    </row>
    <row r="185" spans="1:13" ht="15">
      <c r="A185" s="23"/>
      <c r="B185" s="15"/>
      <c r="C185" s="11"/>
      <c r="D185" s="7"/>
      <c r="E185" s="42" t="s">
        <v>127</v>
      </c>
      <c r="F185" s="43">
        <v>20</v>
      </c>
      <c r="G185" s="43">
        <v>2.16</v>
      </c>
      <c r="H185" s="43">
        <v>2.5499999999999998</v>
      </c>
      <c r="I185" s="43">
        <v>16.649999999999999</v>
      </c>
      <c r="J185" s="43">
        <v>98.19</v>
      </c>
      <c r="K185" s="44" t="s">
        <v>51</v>
      </c>
      <c r="L185" s="43">
        <v>8.8800000000000008</v>
      </c>
      <c r="M185" s="68"/>
    </row>
    <row r="186" spans="1:13" ht="15">
      <c r="A186" s="23"/>
      <c r="B186" s="15"/>
      <c r="C186" s="11"/>
      <c r="D186" s="6"/>
      <c r="E186" s="42" t="s">
        <v>126</v>
      </c>
      <c r="F186" s="43">
        <v>100</v>
      </c>
      <c r="G186" s="43">
        <v>5.2</v>
      </c>
      <c r="H186" s="43">
        <v>0.9</v>
      </c>
      <c r="I186" s="43">
        <v>34</v>
      </c>
      <c r="J186" s="43">
        <v>173.8</v>
      </c>
      <c r="K186" s="44" t="s">
        <v>51</v>
      </c>
      <c r="L186" s="43">
        <v>19</v>
      </c>
      <c r="M186" s="68"/>
    </row>
    <row r="187" spans="1:13" ht="15">
      <c r="A187" s="24"/>
      <c r="B187" s="17"/>
      <c r="C187" s="8"/>
      <c r="D187" s="18" t="s">
        <v>33</v>
      </c>
      <c r="E187" s="9"/>
      <c r="F187" s="19">
        <f>SUM(F179:F186)</f>
        <v>750</v>
      </c>
      <c r="G187" s="19">
        <f t="shared" ref="G187:J187" si="76">SUM(G179:G186)</f>
        <v>42.47</v>
      </c>
      <c r="H187" s="19">
        <f t="shared" si="76"/>
        <v>14.81</v>
      </c>
      <c r="I187" s="19">
        <f t="shared" si="76"/>
        <v>114.43</v>
      </c>
      <c r="J187" s="19">
        <f t="shared" si="76"/>
        <v>769.71</v>
      </c>
      <c r="K187" s="25"/>
      <c r="L187" s="19">
        <f t="shared" ref="L187" si="77">SUM(L179:L186)</f>
        <v>138.01</v>
      </c>
      <c r="M187" s="68"/>
    </row>
    <row r="188" spans="1:13" ht="25.5">
      <c r="A188" s="26">
        <f>A179</f>
        <v>2</v>
      </c>
      <c r="B188" s="13">
        <f>B179</f>
        <v>4</v>
      </c>
      <c r="C188" s="10" t="s">
        <v>25</v>
      </c>
      <c r="D188" s="7" t="s">
        <v>26</v>
      </c>
      <c r="E188" s="42" t="s">
        <v>130</v>
      </c>
      <c r="F188" s="43">
        <v>60</v>
      </c>
      <c r="G188" s="43">
        <v>0.8</v>
      </c>
      <c r="H188" s="43">
        <v>2.69</v>
      </c>
      <c r="I188" s="43">
        <v>4.5599999999999996</v>
      </c>
      <c r="J188" s="43">
        <v>45.6</v>
      </c>
      <c r="K188" s="44" t="s">
        <v>128</v>
      </c>
      <c r="L188" s="43">
        <v>2.75</v>
      </c>
      <c r="M188" s="68"/>
    </row>
    <row r="189" spans="1:13" ht="25.5">
      <c r="A189" s="23"/>
      <c r="B189" s="15"/>
      <c r="C189" s="11"/>
      <c r="D189" s="7" t="s">
        <v>27</v>
      </c>
      <c r="E189" s="42" t="s">
        <v>111</v>
      </c>
      <c r="F189" s="43">
        <v>200</v>
      </c>
      <c r="G189" s="43">
        <v>4.6500000000000004</v>
      </c>
      <c r="H189" s="43">
        <v>5.63</v>
      </c>
      <c r="I189" s="43">
        <v>5.71</v>
      </c>
      <c r="J189" s="43">
        <v>92.2</v>
      </c>
      <c r="K189" s="44" t="s">
        <v>53</v>
      </c>
      <c r="L189" s="43">
        <v>10.82</v>
      </c>
      <c r="M189" s="68"/>
    </row>
    <row r="190" spans="1:13" ht="25.5">
      <c r="A190" s="23"/>
      <c r="B190" s="15"/>
      <c r="C190" s="11"/>
      <c r="D190" s="7" t="s">
        <v>28</v>
      </c>
      <c r="E190" s="57" t="s">
        <v>115</v>
      </c>
      <c r="F190" s="56">
        <v>200</v>
      </c>
      <c r="G190" s="56">
        <v>15.32</v>
      </c>
      <c r="H190" s="56">
        <v>14.73</v>
      </c>
      <c r="I190" s="56">
        <v>38.58</v>
      </c>
      <c r="J190" s="56">
        <v>348.3</v>
      </c>
      <c r="K190" s="66" t="s">
        <v>116</v>
      </c>
      <c r="L190" s="56">
        <v>64.72</v>
      </c>
      <c r="M190" s="68"/>
    </row>
    <row r="191" spans="1:13" ht="15">
      <c r="A191" s="23"/>
      <c r="B191" s="15"/>
      <c r="C191" s="11"/>
      <c r="D191" s="7" t="s">
        <v>29</v>
      </c>
      <c r="E191" s="57"/>
      <c r="F191" s="56"/>
      <c r="G191" s="56"/>
      <c r="H191" s="56"/>
      <c r="I191" s="56"/>
      <c r="J191" s="56"/>
      <c r="K191" s="58"/>
      <c r="L191" s="56"/>
      <c r="M191" s="68"/>
    </row>
    <row r="192" spans="1:13" ht="25.5">
      <c r="A192" s="23"/>
      <c r="B192" s="15"/>
      <c r="C192" s="11"/>
      <c r="D192" s="69" t="s">
        <v>30</v>
      </c>
      <c r="E192" s="57" t="s">
        <v>123</v>
      </c>
      <c r="F192" s="56">
        <v>200</v>
      </c>
      <c r="G192" s="56">
        <v>0.98</v>
      </c>
      <c r="H192" s="56">
        <v>0.05</v>
      </c>
      <c r="I192" s="56">
        <v>15.64</v>
      </c>
      <c r="J192" s="56">
        <v>66.900000000000006</v>
      </c>
      <c r="K192" s="58" t="s">
        <v>66</v>
      </c>
      <c r="L192" s="56">
        <v>8.77</v>
      </c>
      <c r="M192" s="68"/>
    </row>
    <row r="193" spans="1:13" ht="15">
      <c r="A193" s="23"/>
      <c r="B193" s="15"/>
      <c r="C193" s="11"/>
      <c r="D193" s="7" t="s">
        <v>31</v>
      </c>
      <c r="E193" s="42" t="s">
        <v>50</v>
      </c>
      <c r="F193" s="43">
        <v>30</v>
      </c>
      <c r="G193" s="43">
        <v>2.2799999999999998</v>
      </c>
      <c r="H193" s="43">
        <v>0.24</v>
      </c>
      <c r="I193" s="43">
        <v>14.76</v>
      </c>
      <c r="J193" s="43">
        <v>70.31</v>
      </c>
      <c r="K193" s="44" t="s">
        <v>51</v>
      </c>
      <c r="L193" s="43">
        <v>1.78</v>
      </c>
      <c r="M193" s="68"/>
    </row>
    <row r="194" spans="1:13" ht="15">
      <c r="A194" s="23"/>
      <c r="B194" s="15"/>
      <c r="C194" s="11"/>
      <c r="D194" s="7" t="s">
        <v>32</v>
      </c>
      <c r="E194" s="42" t="s">
        <v>121</v>
      </c>
      <c r="F194" s="43">
        <v>30</v>
      </c>
      <c r="G194" s="43">
        <v>1.98</v>
      </c>
      <c r="H194" s="43">
        <v>0.36</v>
      </c>
      <c r="I194" s="43">
        <v>11.88</v>
      </c>
      <c r="J194" s="43">
        <v>58.68</v>
      </c>
      <c r="K194" s="44" t="s">
        <v>51</v>
      </c>
      <c r="L194" s="43">
        <v>2</v>
      </c>
      <c r="M194" s="68"/>
    </row>
    <row r="195" spans="1:13" ht="15">
      <c r="A195" s="23"/>
      <c r="B195" s="15"/>
      <c r="C195" s="11"/>
      <c r="D195" s="7" t="s">
        <v>24</v>
      </c>
      <c r="E195" s="42" t="s">
        <v>138</v>
      </c>
      <c r="F195" s="43">
        <v>155</v>
      </c>
      <c r="G195" s="43">
        <v>0.64</v>
      </c>
      <c r="H195" s="43">
        <v>0.16</v>
      </c>
      <c r="I195" s="43">
        <v>6</v>
      </c>
      <c r="J195" s="43">
        <v>28</v>
      </c>
      <c r="K195" s="44" t="s">
        <v>51</v>
      </c>
      <c r="L195" s="43">
        <v>47.74</v>
      </c>
      <c r="M195" s="68"/>
    </row>
    <row r="196" spans="1:13" ht="1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  <c r="M196" s="68"/>
    </row>
    <row r="197" spans="1:13" ht="15">
      <c r="A197" s="24"/>
      <c r="B197" s="17"/>
      <c r="C197" s="8"/>
      <c r="D197" s="18" t="s">
        <v>33</v>
      </c>
      <c r="E197" s="9"/>
      <c r="F197" s="19">
        <f>SUM(F188:F196)</f>
        <v>875</v>
      </c>
      <c r="G197" s="19">
        <f t="shared" ref="G197:J197" si="78">SUM(G188:G196)</f>
        <v>26.650000000000002</v>
      </c>
      <c r="H197" s="19">
        <f t="shared" si="78"/>
        <v>23.86</v>
      </c>
      <c r="I197" s="19">
        <f t="shared" si="78"/>
        <v>97.13</v>
      </c>
      <c r="J197" s="19">
        <f t="shared" si="78"/>
        <v>709.9899999999999</v>
      </c>
      <c r="K197" s="25"/>
      <c r="L197" s="19">
        <f t="shared" ref="L197" si="79">SUM(L188:L196)</f>
        <v>138.57999999999998</v>
      </c>
      <c r="M197" s="68"/>
    </row>
    <row r="198" spans="1:13" ht="15">
      <c r="A198" s="29">
        <f>A179</f>
        <v>2</v>
      </c>
      <c r="B198" s="30">
        <f>B179</f>
        <v>4</v>
      </c>
      <c r="C198" s="74" t="s">
        <v>4</v>
      </c>
      <c r="D198" s="75"/>
      <c r="E198" s="31"/>
      <c r="F198" s="32">
        <f>F187+F197</f>
        <v>1625</v>
      </c>
      <c r="G198" s="32">
        <f t="shared" ref="G198" si="80">G187+G197</f>
        <v>69.12</v>
      </c>
      <c r="H198" s="32">
        <f t="shared" ref="H198" si="81">H187+H197</f>
        <v>38.67</v>
      </c>
      <c r="I198" s="32">
        <f t="shared" ref="I198" si="82">I187+I197</f>
        <v>211.56</v>
      </c>
      <c r="J198" s="32">
        <f t="shared" ref="J198:L198" si="83">J187+J197</f>
        <v>1479.6999999999998</v>
      </c>
      <c r="K198" s="32"/>
      <c r="L198" s="32">
        <f t="shared" si="83"/>
        <v>276.58999999999997</v>
      </c>
      <c r="M198" s="68"/>
    </row>
    <row r="199" spans="1:13" ht="25.5">
      <c r="A199" s="20">
        <v>2</v>
      </c>
      <c r="B199" s="21">
        <v>5</v>
      </c>
      <c r="C199" s="22" t="s">
        <v>20</v>
      </c>
      <c r="D199" s="5" t="s">
        <v>21</v>
      </c>
      <c r="E199" s="42" t="s">
        <v>89</v>
      </c>
      <c r="F199" s="43">
        <v>100</v>
      </c>
      <c r="G199" s="43">
        <v>14.12</v>
      </c>
      <c r="H199" s="43">
        <v>5.78</v>
      </c>
      <c r="I199" s="43">
        <v>4.46</v>
      </c>
      <c r="J199" s="43">
        <v>147.4</v>
      </c>
      <c r="K199" s="44" t="s">
        <v>90</v>
      </c>
      <c r="L199" s="40">
        <v>42.33</v>
      </c>
      <c r="M199" s="68"/>
    </row>
    <row r="200" spans="1:13" ht="15">
      <c r="A200" s="23"/>
      <c r="B200" s="15"/>
      <c r="C200" s="11"/>
      <c r="D200" s="7" t="s">
        <v>29</v>
      </c>
      <c r="E200" s="57" t="s">
        <v>54</v>
      </c>
      <c r="F200" s="56">
        <v>150</v>
      </c>
      <c r="G200" s="56">
        <v>4.4000000000000004</v>
      </c>
      <c r="H200" s="56">
        <v>5.9</v>
      </c>
      <c r="I200" s="56">
        <v>30.5</v>
      </c>
      <c r="J200" s="56">
        <v>192.9</v>
      </c>
      <c r="K200" s="58" t="s">
        <v>55</v>
      </c>
      <c r="L200" s="56">
        <v>8.11</v>
      </c>
    </row>
    <row r="201" spans="1:13" ht="15">
      <c r="A201" s="23"/>
      <c r="B201" s="15"/>
      <c r="C201" s="11"/>
      <c r="D201" s="7" t="s">
        <v>22</v>
      </c>
      <c r="E201" s="42"/>
      <c r="F201" s="43"/>
      <c r="G201" s="43"/>
      <c r="H201" s="43"/>
      <c r="I201" s="43"/>
      <c r="J201" s="43"/>
      <c r="K201" s="44"/>
      <c r="L201" s="43"/>
    </row>
    <row r="202" spans="1:13" ht="15">
      <c r="A202" s="23"/>
      <c r="B202" s="15"/>
      <c r="C202" s="11"/>
      <c r="D202" s="7" t="s">
        <v>23</v>
      </c>
      <c r="E202" s="42" t="s">
        <v>50</v>
      </c>
      <c r="F202" s="43">
        <v>30</v>
      </c>
      <c r="G202" s="43">
        <v>2.2799999999999998</v>
      </c>
      <c r="H202" s="43">
        <v>0.24</v>
      </c>
      <c r="I202" s="43">
        <v>14.76</v>
      </c>
      <c r="J202" s="43">
        <v>140.62</v>
      </c>
      <c r="K202" s="44" t="s">
        <v>51</v>
      </c>
      <c r="L202" s="43">
        <v>1.78</v>
      </c>
    </row>
    <row r="203" spans="1:13" ht="15">
      <c r="A203" s="23"/>
      <c r="B203" s="15"/>
      <c r="C203" s="11"/>
      <c r="D203" s="7" t="s">
        <v>24</v>
      </c>
      <c r="E203" s="42" t="s">
        <v>61</v>
      </c>
      <c r="F203" s="43">
        <v>250</v>
      </c>
      <c r="G203" s="43">
        <v>0.8</v>
      </c>
      <c r="H203" s="43">
        <v>0.8</v>
      </c>
      <c r="I203" s="43">
        <v>19.600000000000001</v>
      </c>
      <c r="J203" s="43">
        <v>88.8</v>
      </c>
      <c r="K203" s="44" t="s">
        <v>51</v>
      </c>
      <c r="L203" s="43">
        <v>63.53</v>
      </c>
    </row>
    <row r="204" spans="1:13" ht="25.5">
      <c r="A204" s="23"/>
      <c r="B204" s="15"/>
      <c r="C204" s="11"/>
      <c r="D204" s="7" t="s">
        <v>30</v>
      </c>
      <c r="E204" s="42" t="s">
        <v>132</v>
      </c>
      <c r="F204" s="43">
        <v>200</v>
      </c>
      <c r="G204" s="43">
        <v>0.3</v>
      </c>
      <c r="H204" s="43">
        <v>7.0000000000000007E-2</v>
      </c>
      <c r="I204" s="43">
        <v>10.23</v>
      </c>
      <c r="J204" s="43">
        <v>42.8</v>
      </c>
      <c r="K204" s="52" t="s">
        <v>56</v>
      </c>
      <c r="L204" s="43">
        <v>15.82</v>
      </c>
    </row>
    <row r="205" spans="1:13" ht="15">
      <c r="A205" s="23"/>
      <c r="B205" s="15"/>
      <c r="C205" s="11"/>
      <c r="D205" s="6"/>
      <c r="E205" s="42" t="s">
        <v>62</v>
      </c>
      <c r="F205" s="43">
        <v>20</v>
      </c>
      <c r="G205" s="43">
        <v>3</v>
      </c>
      <c r="H205" s="43">
        <v>3.92</v>
      </c>
      <c r="I205" s="43">
        <v>29.76</v>
      </c>
      <c r="J205" s="43">
        <v>166.32</v>
      </c>
      <c r="K205" s="44" t="s">
        <v>51</v>
      </c>
      <c r="L205" s="43">
        <v>7.9</v>
      </c>
    </row>
    <row r="206" spans="1:13" ht="15.75" customHeight="1">
      <c r="A206" s="24"/>
      <c r="B206" s="17"/>
      <c r="C206" s="8"/>
      <c r="D206" s="18" t="s">
        <v>33</v>
      </c>
      <c r="E206" s="9"/>
      <c r="F206" s="19">
        <f>SUM(F199:F205)</f>
        <v>750</v>
      </c>
      <c r="G206" s="19">
        <f t="shared" ref="G206:J206" si="84">SUM(G199:G205)</f>
        <v>24.900000000000002</v>
      </c>
      <c r="H206" s="19">
        <f t="shared" si="84"/>
        <v>16.71</v>
      </c>
      <c r="I206" s="19">
        <f t="shared" si="84"/>
        <v>109.31</v>
      </c>
      <c r="J206" s="19">
        <f t="shared" si="84"/>
        <v>778.83999999999992</v>
      </c>
      <c r="K206" s="25"/>
      <c r="L206" s="19">
        <f t="shared" ref="L206" si="85">SUM(L199:L205)</f>
        <v>139.47</v>
      </c>
    </row>
    <row r="207" spans="1:13" ht="15">
      <c r="A207" s="26">
        <f>A199</f>
        <v>2</v>
      </c>
      <c r="B207" s="13">
        <f>B199</f>
        <v>5</v>
      </c>
      <c r="C207" s="10" t="s">
        <v>25</v>
      </c>
      <c r="D207" s="7" t="s">
        <v>26</v>
      </c>
      <c r="E207" s="42"/>
      <c r="F207" s="43"/>
      <c r="G207" s="43"/>
      <c r="H207" s="43"/>
      <c r="I207" s="43"/>
      <c r="J207" s="43"/>
      <c r="K207" s="44"/>
      <c r="L207" s="43"/>
    </row>
    <row r="208" spans="1:13" ht="26.25" thickBot="1">
      <c r="A208" s="23"/>
      <c r="B208" s="15"/>
      <c r="C208" s="11"/>
      <c r="D208" s="7" t="s">
        <v>27</v>
      </c>
      <c r="E208" s="42" t="s">
        <v>112</v>
      </c>
      <c r="F208" s="43">
        <v>200</v>
      </c>
      <c r="G208" s="43">
        <v>4.95</v>
      </c>
      <c r="H208" s="43">
        <v>5.77</v>
      </c>
      <c r="I208" s="43">
        <v>11.28</v>
      </c>
      <c r="J208" s="43">
        <v>126.88</v>
      </c>
      <c r="K208" s="44" t="s">
        <v>134</v>
      </c>
      <c r="L208" s="43">
        <v>10.37</v>
      </c>
    </row>
    <row r="209" spans="1:12" ht="25.5">
      <c r="A209" s="23"/>
      <c r="B209" s="15"/>
      <c r="C209" s="11"/>
      <c r="D209" s="7" t="s">
        <v>28</v>
      </c>
      <c r="E209" s="39" t="s">
        <v>133</v>
      </c>
      <c r="F209" s="40">
        <v>200</v>
      </c>
      <c r="G209" s="40">
        <v>25.07</v>
      </c>
      <c r="H209" s="40">
        <v>23.45</v>
      </c>
      <c r="I209" s="40">
        <v>21.52</v>
      </c>
      <c r="J209" s="40">
        <v>397.42</v>
      </c>
      <c r="K209" s="41" t="s">
        <v>99</v>
      </c>
      <c r="L209" s="43">
        <v>50.48</v>
      </c>
    </row>
    <row r="210" spans="1:12" ht="15">
      <c r="A210" s="23"/>
      <c r="B210" s="15"/>
      <c r="C210" s="11"/>
      <c r="D210" s="7" t="s">
        <v>29</v>
      </c>
      <c r="E210" s="57"/>
      <c r="F210" s="56"/>
      <c r="G210" s="56"/>
      <c r="H210" s="56"/>
      <c r="I210" s="56"/>
      <c r="J210" s="56"/>
      <c r="K210" s="58"/>
      <c r="L210" s="56"/>
    </row>
    <row r="211" spans="1:12" ht="25.5">
      <c r="A211" s="23"/>
      <c r="B211" s="15"/>
      <c r="C211" s="11"/>
      <c r="D211" s="7" t="s">
        <v>30</v>
      </c>
      <c r="E211" s="42" t="s">
        <v>123</v>
      </c>
      <c r="F211" s="43">
        <v>200</v>
      </c>
      <c r="G211" s="43">
        <v>0.98</v>
      </c>
      <c r="H211" s="43">
        <v>0.05</v>
      </c>
      <c r="I211" s="43">
        <v>15.64</v>
      </c>
      <c r="J211" s="43">
        <v>66.900000000000006</v>
      </c>
      <c r="K211" s="52" t="s">
        <v>66</v>
      </c>
      <c r="L211" s="43">
        <v>8.77</v>
      </c>
    </row>
    <row r="212" spans="1:12" ht="15">
      <c r="A212" s="23"/>
      <c r="B212" s="15"/>
      <c r="C212" s="11"/>
      <c r="D212" s="7" t="s">
        <v>31</v>
      </c>
      <c r="E212" s="42" t="s">
        <v>50</v>
      </c>
      <c r="F212" s="43">
        <v>30</v>
      </c>
      <c r="G212" s="43">
        <v>2.2799999999999998</v>
      </c>
      <c r="H212" s="43">
        <v>0.24</v>
      </c>
      <c r="I212" s="43">
        <v>14.76</v>
      </c>
      <c r="J212" s="43">
        <v>70.31</v>
      </c>
      <c r="K212" s="44" t="s">
        <v>51</v>
      </c>
      <c r="L212" s="43">
        <v>1.78</v>
      </c>
    </row>
    <row r="213" spans="1:12" ht="15">
      <c r="A213" s="23"/>
      <c r="B213" s="15"/>
      <c r="C213" s="11"/>
      <c r="D213" s="7" t="s">
        <v>32</v>
      </c>
      <c r="E213" s="42" t="s">
        <v>121</v>
      </c>
      <c r="F213" s="43">
        <v>30</v>
      </c>
      <c r="G213" s="43">
        <v>1.98</v>
      </c>
      <c r="H213" s="43">
        <v>0.36</v>
      </c>
      <c r="I213" s="43">
        <v>11.88</v>
      </c>
      <c r="J213" s="43">
        <v>58.68</v>
      </c>
      <c r="K213" s="44" t="s">
        <v>51</v>
      </c>
      <c r="L213" s="43">
        <v>2</v>
      </c>
    </row>
    <row r="214" spans="1:12" ht="15">
      <c r="A214" s="23"/>
      <c r="B214" s="15"/>
      <c r="C214" s="11"/>
      <c r="D214" s="6"/>
      <c r="E214" s="42" t="s">
        <v>62</v>
      </c>
      <c r="F214" s="43">
        <v>50</v>
      </c>
      <c r="G214" s="43">
        <v>3</v>
      </c>
      <c r="H214" s="43">
        <v>3.92</v>
      </c>
      <c r="I214" s="43">
        <v>29.76</v>
      </c>
      <c r="J214" s="43">
        <v>166.32</v>
      </c>
      <c r="K214" s="44" t="s">
        <v>51</v>
      </c>
      <c r="L214" s="43">
        <v>19.75</v>
      </c>
    </row>
    <row r="215" spans="1:12" ht="15">
      <c r="A215" s="23"/>
      <c r="B215" s="15"/>
      <c r="C215" s="11"/>
      <c r="D215" s="6"/>
      <c r="E215" s="42" t="s">
        <v>61</v>
      </c>
      <c r="F215" s="43">
        <v>180</v>
      </c>
      <c r="G215" s="43">
        <v>0.8</v>
      </c>
      <c r="H215" s="43">
        <v>0.8</v>
      </c>
      <c r="I215" s="43">
        <v>19.600000000000001</v>
      </c>
      <c r="J215" s="43">
        <v>88.8</v>
      </c>
      <c r="K215" s="44" t="s">
        <v>51</v>
      </c>
      <c r="L215" s="43">
        <v>45.74</v>
      </c>
    </row>
    <row r="216" spans="1:12" ht="15">
      <c r="A216" s="24"/>
      <c r="B216" s="17"/>
      <c r="C216" s="8"/>
      <c r="D216" s="18" t="s">
        <v>33</v>
      </c>
      <c r="E216" s="9"/>
      <c r="F216" s="19">
        <f>SUM(F207:F215)</f>
        <v>890</v>
      </c>
      <c r="G216" s="19">
        <f t="shared" ref="G216:J216" si="86">SUM(G207:G215)</f>
        <v>39.059999999999995</v>
      </c>
      <c r="H216" s="19">
        <f t="shared" si="86"/>
        <v>34.589999999999996</v>
      </c>
      <c r="I216" s="19">
        <f t="shared" si="86"/>
        <v>124.44</v>
      </c>
      <c r="J216" s="19">
        <f t="shared" si="86"/>
        <v>975.31</v>
      </c>
      <c r="K216" s="25"/>
      <c r="L216" s="19">
        <f t="shared" ref="L216" si="87">SUM(L207:L215)</f>
        <v>138.88999999999999</v>
      </c>
    </row>
    <row r="217" spans="1:12" ht="15">
      <c r="A217" s="29">
        <f>A199</f>
        <v>2</v>
      </c>
      <c r="B217" s="30">
        <f>B199</f>
        <v>5</v>
      </c>
      <c r="C217" s="74" t="s">
        <v>4</v>
      </c>
      <c r="D217" s="75"/>
      <c r="E217" s="31"/>
      <c r="F217" s="32">
        <f>F206+F216</f>
        <v>1640</v>
      </c>
      <c r="G217" s="32">
        <f t="shared" ref="G217" si="88">G206+G216</f>
        <v>63.959999999999994</v>
      </c>
      <c r="H217" s="32">
        <f t="shared" ref="H217" si="89">H206+H216</f>
        <v>51.3</v>
      </c>
      <c r="I217" s="32">
        <f t="shared" ref="I217" si="90">I206+I216</f>
        <v>233.75</v>
      </c>
      <c r="J217" s="32">
        <f t="shared" ref="J217:L217" si="91">J206+J216</f>
        <v>1754.1499999999999</v>
      </c>
      <c r="K217" s="32"/>
      <c r="L217" s="32">
        <f t="shared" si="91"/>
        <v>278.36</v>
      </c>
    </row>
    <row r="218" spans="1:12">
      <c r="A218" s="27"/>
      <c r="B218" s="28"/>
      <c r="C218" s="76" t="s">
        <v>5</v>
      </c>
      <c r="D218" s="76"/>
      <c r="E218" s="76"/>
      <c r="F218" s="34">
        <f>(F27+F49+F70+F92+F113+F133+F155+F178+F198+F217)/(IF(F27=0,0,1)+IF(F49=0,0,1)+IF(F70=0,0,1)+IF(F92=0,0,1)+IF(F113=0,0,1)+IF(F133=0,0,1)+IF(F155=0,0,1)+IF(F178=0,0,1)+IF(F198=0,0,1)+IF(F217=0,0,1))</f>
        <v>1673.8</v>
      </c>
      <c r="G218" s="34">
        <f t="shared" ref="G218:J218" si="92">(G27+G49+G70+G92+G113+G133+G155+G178+G198+G217)/(IF(G27=0,0,1)+IF(G49=0,0,1)+IF(G70=0,0,1)+IF(G92=0,0,1)+IF(G113=0,0,1)+IF(G133=0,0,1)+IF(G155=0,0,1)+IF(G178=0,0,1)+IF(G198=0,0,1)+IF(G217=0,0,1))</f>
        <v>73.739999999999995</v>
      </c>
      <c r="H218" s="34">
        <f t="shared" si="92"/>
        <v>52.964999999999996</v>
      </c>
      <c r="I218" s="34">
        <f t="shared" si="92"/>
        <v>239.804</v>
      </c>
      <c r="J218" s="34">
        <f t="shared" si="92"/>
        <v>1720.8600000000001</v>
      </c>
      <c r="K218" s="34"/>
      <c r="L218" s="34">
        <f>(L27+L49+L70+L92+L113+L133+L155+L178+L198+L217)/(IF(L27=0,0,1)+IF(L49=0,0,1)+IF(L70=0,0,1)+IF(L92=0,0,1)+IF(L113=0,0,1)+IF(L133=0,0,1)+IF(L155=0,0,1)+IF(L178=0,0,1)+IF(L198=0,0,1)+IF(L217=0,0,1))</f>
        <v>276.363</v>
      </c>
    </row>
  </sheetData>
  <mergeCells count="14">
    <mergeCell ref="C92:D92"/>
    <mergeCell ref="C113:D113"/>
    <mergeCell ref="C27:D27"/>
    <mergeCell ref="C218:E218"/>
    <mergeCell ref="C217:D217"/>
    <mergeCell ref="C133:D133"/>
    <mergeCell ref="C155:D155"/>
    <mergeCell ref="C178:D178"/>
    <mergeCell ref="C198:D198"/>
    <mergeCell ref="C1:E1"/>
    <mergeCell ref="H1:K1"/>
    <mergeCell ref="H2:K2"/>
    <mergeCell ref="C49:D49"/>
    <mergeCell ref="C70:D7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2024-04-25T03:22:26Z</cp:lastPrinted>
  <dcterms:created xsi:type="dcterms:W3CDTF">2022-05-16T14:23:56Z</dcterms:created>
  <dcterms:modified xsi:type="dcterms:W3CDTF">2024-04-26T06:28:04Z</dcterms:modified>
</cp:coreProperties>
</file>